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480" windowWidth="15180" windowHeight="8580" activeTab="0"/>
  </bookViews>
  <sheets>
    <sheet name="Утверждённая оценка" sheetId="1" r:id="rId1"/>
  </sheets>
  <definedNames>
    <definedName name="_xlnm.Print_Titles" localSheetId="0">'Утверждённая оценка'!$5:$6</definedName>
    <definedName name="_xlnm.Print_Area" localSheetId="0">'Утверждённая оценка'!$A$1:$J$75</definedName>
  </definedNames>
  <calcPr fullCalcOnLoad="1"/>
</workbook>
</file>

<file path=xl/sharedStrings.xml><?xml version="1.0" encoding="utf-8"?>
<sst xmlns="http://schemas.openxmlformats.org/spreadsheetml/2006/main" count="108" uniqueCount="71">
  <si>
    <t>Всего по области</t>
  </si>
  <si>
    <t>городское население</t>
  </si>
  <si>
    <t>сельское население</t>
  </si>
  <si>
    <t>Территория</t>
  </si>
  <si>
    <t>тысяч человек</t>
  </si>
  <si>
    <t>человек</t>
  </si>
  <si>
    <t>(по области, муниципальным образованиям, городам, посёлкам городского типа)</t>
  </si>
  <si>
    <t>Муниципальные районы</t>
  </si>
  <si>
    <t xml:space="preserve">Кольский </t>
  </si>
  <si>
    <t>городское поселение Кола</t>
  </si>
  <si>
    <t>г. Кола</t>
  </si>
  <si>
    <t>городское поселение Верхнетуломский</t>
  </si>
  <si>
    <t>п.г.т. Верхнетуломский</t>
  </si>
  <si>
    <t>городское поселение Кильдинстрой</t>
  </si>
  <si>
    <t>п.г.т. Кильдинстрой</t>
  </si>
  <si>
    <t>городское поселение Молочный</t>
  </si>
  <si>
    <t>п.г.т. Молочный</t>
  </si>
  <si>
    <t>городское поселение Мурмаши</t>
  </si>
  <si>
    <t>п.г.т. Мурмаши</t>
  </si>
  <si>
    <t>городское поселение Туманный</t>
  </si>
  <si>
    <t>п.г.т. Туманный</t>
  </si>
  <si>
    <t>сельское поселение Междуречье</t>
  </si>
  <si>
    <t>сельское поселение Пушной</t>
  </si>
  <si>
    <t xml:space="preserve">сельское поселение Териберка </t>
  </si>
  <si>
    <t>сельское поселение Тулома</t>
  </si>
  <si>
    <t>сельское поселение Ура-Губа</t>
  </si>
  <si>
    <t xml:space="preserve">Кандалакшский </t>
  </si>
  <si>
    <t>городское поселение Кандалакша</t>
  </si>
  <si>
    <t>г. Кандалакша</t>
  </si>
  <si>
    <t>городское поселение Зеленоборский</t>
  </si>
  <si>
    <t>п.г.т. Зеленоборский</t>
  </si>
  <si>
    <t>сельское поселение Алакуртти</t>
  </si>
  <si>
    <t>сельское поселение Зареченск</t>
  </si>
  <si>
    <t xml:space="preserve">Ловозерский </t>
  </si>
  <si>
    <t>городское поселение Ревда</t>
  </si>
  <si>
    <t>п.г.т. Ревда</t>
  </si>
  <si>
    <t>сельское поселение Ловозеро</t>
  </si>
  <si>
    <t xml:space="preserve">Печенгский </t>
  </si>
  <si>
    <t>городское поселение Заполярный</t>
  </si>
  <si>
    <t>г. Заполярный</t>
  </si>
  <si>
    <t>городское поселение Никель</t>
  </si>
  <si>
    <t>п.г.т. Никель</t>
  </si>
  <si>
    <t>городское поселение Печенга</t>
  </si>
  <si>
    <t>п.г.т. Печенга</t>
  </si>
  <si>
    <t>сельское поселение Корзуново</t>
  </si>
  <si>
    <t xml:space="preserve">Терский </t>
  </si>
  <si>
    <t>городское поселение Умба</t>
  </si>
  <si>
    <t>п.г.т. Умба</t>
  </si>
  <si>
    <t>сельское поселение Варзуга</t>
  </si>
  <si>
    <t>Городские округа</t>
  </si>
  <si>
    <t>Ковдорский район</t>
  </si>
  <si>
    <t xml:space="preserve">г. Апатиты </t>
  </si>
  <si>
    <t xml:space="preserve">г. Кировск </t>
  </si>
  <si>
    <t xml:space="preserve">г. Мончегорск </t>
  </si>
  <si>
    <t xml:space="preserve">г. Оленегорск </t>
  </si>
  <si>
    <t>г. Полярные Зори</t>
  </si>
  <si>
    <t>ЗАТО п. Видяево</t>
  </si>
  <si>
    <t xml:space="preserve">ЗАТО г. Североморск </t>
  </si>
  <si>
    <t>г. Североморск</t>
  </si>
  <si>
    <t>п.г.т. Сафоново</t>
  </si>
  <si>
    <t xml:space="preserve">ЗАТО г. Островной </t>
  </si>
  <si>
    <t>ЗАТО г. Заозерск</t>
  </si>
  <si>
    <t>ЗАТО Александровск</t>
  </si>
  <si>
    <t>г. Полярный</t>
  </si>
  <si>
    <t>г. Гаджиево</t>
  </si>
  <si>
    <t>г. Снежногорск</t>
  </si>
  <si>
    <t>На начало                                      2016 года</t>
  </si>
  <si>
    <t>В среднем за                                                        2015 год</t>
  </si>
  <si>
    <t>г. Мурманск</t>
  </si>
  <si>
    <t>Статистическая таблица от 25.04.2016</t>
  </si>
  <si>
    <t xml:space="preserve">Численность населения на начало 2016 года и в среднем за 2015 год по Мурманской области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</si>
</sst>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FC19]d\ mmmm\ yyyy\ &quot;г.&quot;"/>
    <numFmt numFmtId="174" formatCode="[=0]&quot; -           &quot;;General"/>
  </numFmts>
  <fonts count="48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 indent="2"/>
    </xf>
    <xf numFmtId="0" fontId="1" fillId="0" borderId="11" xfId="0" applyFont="1" applyFill="1" applyBorder="1" applyAlignment="1">
      <alignment horizontal="right" indent="1"/>
    </xf>
    <xf numFmtId="172" fontId="1" fillId="0" borderId="11" xfId="0" applyNumberFormat="1" applyFont="1" applyFill="1" applyBorder="1" applyAlignment="1">
      <alignment horizontal="right" indent="1"/>
    </xf>
    <xf numFmtId="172" fontId="1" fillId="0" borderId="12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right" indent="1"/>
    </xf>
    <xf numFmtId="172" fontId="1" fillId="0" borderId="0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right" indent="1"/>
    </xf>
    <xf numFmtId="172" fontId="1" fillId="0" borderId="10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right" vertical="top" wrapText="1"/>
    </xf>
    <xf numFmtId="172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 indent="4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10" xfId="0" applyFont="1" applyFill="1" applyBorder="1" applyAlignment="1">
      <alignment horizontal="right" indent="1"/>
    </xf>
    <xf numFmtId="174" fontId="10" fillId="0" borderId="11" xfId="0" applyNumberFormat="1" applyFont="1" applyFill="1" applyBorder="1" applyAlignment="1">
      <alignment horizontal="right" wrapText="1"/>
    </xf>
    <xf numFmtId="172" fontId="10" fillId="0" borderId="11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left" vertical="top" wrapText="1" indent="2"/>
    </xf>
    <xf numFmtId="174" fontId="10" fillId="0" borderId="0" xfId="0" applyNumberFormat="1" applyFont="1" applyFill="1" applyBorder="1" applyAlignment="1">
      <alignment horizontal="right" wrapText="1"/>
    </xf>
    <xf numFmtId="172" fontId="10" fillId="0" borderId="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left" vertical="top" wrapText="1" indent="3"/>
    </xf>
    <xf numFmtId="172" fontId="1" fillId="0" borderId="10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top" wrapText="1" indent="4"/>
    </xf>
    <xf numFmtId="0" fontId="1" fillId="0" borderId="13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174" fontId="1" fillId="0" borderId="0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Border="1" applyAlignment="1">
      <alignment horizontal="right" vertical="top" wrapText="1"/>
    </xf>
    <xf numFmtId="174" fontId="1" fillId="0" borderId="0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 shrinkToFit="1"/>
    </xf>
    <xf numFmtId="0" fontId="1" fillId="0" borderId="0" xfId="0" applyFont="1" applyAlignment="1">
      <alignment vertical="top"/>
    </xf>
    <xf numFmtId="0" fontId="2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right" vertical="top"/>
    </xf>
    <xf numFmtId="172" fontId="1" fillId="0" borderId="18" xfId="0" applyNumberFormat="1" applyFont="1" applyFill="1" applyBorder="1" applyAlignment="1">
      <alignment horizontal="right"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3" fillId="0" borderId="0" xfId="53" applyFont="1">
      <alignment/>
      <protection/>
    </xf>
    <xf numFmtId="0" fontId="13" fillId="0" borderId="0" xfId="53" applyFont="1" applyBorder="1">
      <alignment/>
      <protection/>
    </xf>
    <xf numFmtId="0" fontId="12" fillId="0" borderId="0" xfId="53" applyFont="1" applyAlignment="1">
      <alignment horizontal="right"/>
      <protection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1" fillId="0" borderId="1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2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Tt1-0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view="pageBreakPreview" zoomScale="80" zoomScaleNormal="150" zoomScaleSheetLayoutView="80" zoomScalePageLayoutView="0" workbookViewId="0" topLeftCell="A1">
      <selection activeCell="A70" sqref="A70:IV76"/>
    </sheetView>
  </sheetViews>
  <sheetFormatPr defaultColWidth="9.00390625" defaultRowHeight="12.75"/>
  <cols>
    <col min="1" max="1" width="45.75390625" style="2" customWidth="1"/>
    <col min="2" max="5" width="10.375" style="2" customWidth="1"/>
    <col min="6" max="6" width="29.00390625" style="2" customWidth="1"/>
    <col min="7" max="10" width="10.375" style="2" customWidth="1"/>
    <col min="11" max="16384" width="9.125" style="2" customWidth="1"/>
  </cols>
  <sheetData>
    <row r="1" spans="2:10" ht="20.25">
      <c r="B1" s="1"/>
      <c r="C1" s="1"/>
      <c r="F1" s="5"/>
      <c r="H1" s="10"/>
      <c r="I1" s="10"/>
      <c r="J1" s="10" t="s">
        <v>69</v>
      </c>
    </row>
    <row r="2" spans="1:10" s="3" customFormat="1" ht="18.75" customHeight="1">
      <c r="A2" s="74" t="s">
        <v>70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s="3" customFormat="1" ht="18.75">
      <c r="A3" s="75" t="s">
        <v>6</v>
      </c>
      <c r="B3" s="76"/>
      <c r="C3" s="76"/>
      <c r="D3" s="76"/>
      <c r="E3" s="76"/>
      <c r="F3" s="76"/>
      <c r="G3" s="76"/>
      <c r="H3" s="76"/>
      <c r="I3" s="76"/>
      <c r="J3" s="76"/>
    </row>
    <row r="4" spans="1:8" s="3" customFormat="1" ht="18.75">
      <c r="A4" s="7"/>
      <c r="B4" s="7"/>
      <c r="C4" s="7"/>
      <c r="D4" s="8"/>
      <c r="E4" s="9"/>
      <c r="F4" s="8"/>
      <c r="G4" s="8"/>
      <c r="H4" s="8"/>
    </row>
    <row r="5" spans="1:10" s="61" customFormat="1" ht="32.25" customHeight="1">
      <c r="A5" s="58" t="s">
        <v>3</v>
      </c>
      <c r="B5" s="84" t="s">
        <v>66</v>
      </c>
      <c r="C5" s="84"/>
      <c r="D5" s="84" t="s">
        <v>67</v>
      </c>
      <c r="E5" s="84"/>
      <c r="F5" s="58" t="s">
        <v>3</v>
      </c>
      <c r="G5" s="84" t="s">
        <v>66</v>
      </c>
      <c r="H5" s="84"/>
      <c r="I5" s="84" t="s">
        <v>67</v>
      </c>
      <c r="J5" s="84"/>
    </row>
    <row r="6" spans="1:10" s="6" customFormat="1" ht="30" customHeight="1">
      <c r="A6" s="57"/>
      <c r="B6" s="58" t="s">
        <v>5</v>
      </c>
      <c r="C6" s="59" t="s">
        <v>4</v>
      </c>
      <c r="D6" s="58" t="s">
        <v>5</v>
      </c>
      <c r="E6" s="60" t="s">
        <v>4</v>
      </c>
      <c r="F6" s="57"/>
      <c r="G6" s="58" t="s">
        <v>5</v>
      </c>
      <c r="H6" s="59" t="s">
        <v>4</v>
      </c>
      <c r="I6" s="58" t="s">
        <v>5</v>
      </c>
      <c r="J6" s="59" t="s">
        <v>4</v>
      </c>
    </row>
    <row r="7" spans="1:11" ht="22.5" customHeight="1">
      <c r="A7" s="62" t="s">
        <v>0</v>
      </c>
      <c r="B7" s="37">
        <f>B13+B34+B44+B51+B62+G9+G11+G15+G19+G23+G27+G31+G35+G37+G43+G47+G49</f>
        <v>762173</v>
      </c>
      <c r="C7" s="38">
        <f>C13+C34+C44+C51+C62+H9+H11+H15+H19+H23+H27+H31+H35+H37+H43+H47+H49</f>
        <v>762.2000000000002</v>
      </c>
      <c r="D7" s="37">
        <f>D13+D34+D44+D51+D62+I9+I11+I15+I19+I23+I27+I31+I35+I37+I43+I47+I49</f>
        <v>764227</v>
      </c>
      <c r="E7" s="38">
        <f>E13+E34+E44+E51+E62+J9+J11+J15+J19+J23+J27+J31+J35+J37+J43+J47+J49</f>
        <v>764.1999999999999</v>
      </c>
      <c r="F7" s="16" t="s">
        <v>49</v>
      </c>
      <c r="G7" s="17"/>
      <c r="H7" s="18"/>
      <c r="I7" s="17"/>
      <c r="J7" s="19"/>
      <c r="K7" s="4"/>
    </row>
    <row r="8" spans="1:11" ht="15.75" customHeight="1">
      <c r="A8" s="39" t="s">
        <v>1</v>
      </c>
      <c r="B8" s="40">
        <f>B14+B35+B45+B52+B63+G9+G12+G16+G20+G24+G28+G32+G38+G44+G47+G50</f>
        <v>704954</v>
      </c>
      <c r="C8" s="41">
        <f>C14+C35+C45+C52+C63+H9+H12+H16+H20+H24+H28+H32+H38+H44+H47+H50</f>
        <v>704.9999999999999</v>
      </c>
      <c r="D8" s="40">
        <f>D14+D35+D45+D52+D63+I9+I12+I16+I20+I24+I28+I32+I38+I44+I47+I50</f>
        <v>707251</v>
      </c>
      <c r="E8" s="41">
        <f>E14+E35+E45+E52+E63+J9+J12+J16+J20+J24+J28+J32+J38+J44+J47+J50</f>
        <v>707.2</v>
      </c>
      <c r="F8" s="20"/>
      <c r="G8" s="21"/>
      <c r="H8" s="22"/>
      <c r="I8" s="23"/>
      <c r="J8" s="24"/>
      <c r="K8" s="4"/>
    </row>
    <row r="9" spans="1:11" ht="15.75">
      <c r="A9" s="39" t="s">
        <v>2</v>
      </c>
      <c r="B9" s="40">
        <f>B15+B36+B46+B53+B64+G13+G17+G21+G25+G29+G33+G35+G41+G45+G54</f>
        <v>57219</v>
      </c>
      <c r="C9" s="40">
        <f>C15+C36+C46+C53+C64+H13+H17+H21+H25+H29+H33+H35+H41+H45+H54</f>
        <v>57.2</v>
      </c>
      <c r="D9" s="40">
        <f>D15+D36+D46+D53+D64+I13+I17+I21+I25+I29+I33+I35+I41+I45+I54</f>
        <v>56976</v>
      </c>
      <c r="E9" s="41">
        <f>E15+E36+E46+E53+E64+J13+J17+J21+J25+J29+J33+J35+J41+J45+J54</f>
        <v>57</v>
      </c>
      <c r="F9" s="25" t="s">
        <v>68</v>
      </c>
      <c r="G9" s="26">
        <v>301572</v>
      </c>
      <c r="H9" s="26">
        <v>301.6</v>
      </c>
      <c r="I9" s="26">
        <v>303404</v>
      </c>
      <c r="J9" s="42">
        <v>303.4</v>
      </c>
      <c r="K9" s="4"/>
    </row>
    <row r="10" spans="1:11" ht="15.75">
      <c r="A10" s="43"/>
      <c r="B10" s="26"/>
      <c r="C10" s="27"/>
      <c r="D10" s="12"/>
      <c r="E10" s="15"/>
      <c r="F10" s="29"/>
      <c r="G10" s="11"/>
      <c r="H10" s="15"/>
      <c r="I10" s="11"/>
      <c r="J10" s="13"/>
      <c r="K10" s="4"/>
    </row>
    <row r="11" spans="1:11" ht="15.75">
      <c r="A11" s="44" t="s">
        <v>7</v>
      </c>
      <c r="B11" s="26"/>
      <c r="C11" s="27"/>
      <c r="D11" s="12"/>
      <c r="E11" s="15"/>
      <c r="F11" s="25" t="s">
        <v>50</v>
      </c>
      <c r="G11" s="26">
        <f>G12+G13</f>
        <v>19162</v>
      </c>
      <c r="H11" s="26">
        <f>H12+H13</f>
        <v>19.200000000000003</v>
      </c>
      <c r="I11" s="26">
        <f>I12+I13</f>
        <v>19334</v>
      </c>
      <c r="J11" s="48">
        <f>J12+J13</f>
        <v>19.3</v>
      </c>
      <c r="K11" s="4"/>
    </row>
    <row r="12" spans="1:11" ht="15.75">
      <c r="A12" s="45"/>
      <c r="B12" s="26"/>
      <c r="C12" s="27"/>
      <c r="D12" s="12"/>
      <c r="E12" s="15"/>
      <c r="F12" s="28" t="s">
        <v>1</v>
      </c>
      <c r="G12" s="26">
        <v>17110</v>
      </c>
      <c r="H12" s="27">
        <v>17.1</v>
      </c>
      <c r="I12" s="12">
        <v>17249</v>
      </c>
      <c r="J12" s="13">
        <v>17.2</v>
      </c>
      <c r="K12" s="4"/>
    </row>
    <row r="13" spans="1:11" ht="15" customHeight="1">
      <c r="A13" s="46" t="s">
        <v>8</v>
      </c>
      <c r="B13" s="12">
        <f>B16+B18+B20+B22+B24+B26+B28+B29+B30+B31+B32</f>
        <v>41608</v>
      </c>
      <c r="C13" s="15">
        <f>C16+C18+C20+C22+C24+C26+C28+C29+C30+C31+C32</f>
        <v>41.599999999999994</v>
      </c>
      <c r="D13" s="12">
        <f>D16+D18+D20+D22+D24+D26+D28+D29+D30+D31+D32</f>
        <v>41730</v>
      </c>
      <c r="E13" s="15">
        <f>E16+E18+E20+E22+E24+E26+E28+E29+E30+E31+E32</f>
        <v>41.7</v>
      </c>
      <c r="F13" s="28" t="s">
        <v>2</v>
      </c>
      <c r="G13" s="26">
        <v>2052</v>
      </c>
      <c r="H13" s="27">
        <v>2.1</v>
      </c>
      <c r="I13" s="12">
        <v>2085</v>
      </c>
      <c r="J13" s="13">
        <v>2.1</v>
      </c>
      <c r="K13" s="4"/>
    </row>
    <row r="14" spans="1:11" ht="15.75">
      <c r="A14" s="47" t="s">
        <v>1</v>
      </c>
      <c r="B14" s="12">
        <f>B17+B19+B21+B23+B25+B27</f>
        <v>32412</v>
      </c>
      <c r="C14" s="15">
        <f>C17+C19+C21+C23+C25+C27</f>
        <v>32.4</v>
      </c>
      <c r="D14" s="12">
        <f>D17+D19+D21+D23+D25+D27</f>
        <v>32508</v>
      </c>
      <c r="E14" s="15">
        <f>E17+E19+E21+E23+E25+E27</f>
        <v>32.5</v>
      </c>
      <c r="F14" s="30"/>
      <c r="G14" s="11"/>
      <c r="H14" s="15"/>
      <c r="I14" s="11"/>
      <c r="J14" s="13"/>
      <c r="K14" s="4"/>
    </row>
    <row r="15" spans="1:11" ht="15.75">
      <c r="A15" s="47" t="s">
        <v>2</v>
      </c>
      <c r="B15" s="12">
        <v>9196</v>
      </c>
      <c r="C15" s="15">
        <v>9.2</v>
      </c>
      <c r="D15" s="11">
        <v>9222</v>
      </c>
      <c r="E15" s="15">
        <v>9.2</v>
      </c>
      <c r="F15" s="25" t="s">
        <v>51</v>
      </c>
      <c r="G15" s="26">
        <f>G16+G17</f>
        <v>56732</v>
      </c>
      <c r="H15" s="26">
        <f>H16+H17</f>
        <v>56.7</v>
      </c>
      <c r="I15" s="26">
        <f>I16+I17</f>
        <v>57066</v>
      </c>
      <c r="J15" s="48">
        <f>J16+J17</f>
        <v>57.1</v>
      </c>
      <c r="K15" s="4"/>
    </row>
    <row r="16" spans="1:11" ht="15" customHeight="1">
      <c r="A16" s="49" t="s">
        <v>9</v>
      </c>
      <c r="B16" s="11">
        <v>9735</v>
      </c>
      <c r="C16" s="15">
        <v>9.7</v>
      </c>
      <c r="D16" s="11">
        <v>9794</v>
      </c>
      <c r="E16" s="15">
        <v>9.8</v>
      </c>
      <c r="F16" s="28" t="s">
        <v>1</v>
      </c>
      <c r="G16" s="26">
        <v>56730</v>
      </c>
      <c r="H16" s="27">
        <v>56.7</v>
      </c>
      <c r="I16" s="12">
        <v>57064</v>
      </c>
      <c r="J16" s="13">
        <v>57.1</v>
      </c>
      <c r="K16" s="4"/>
    </row>
    <row r="17" spans="1:11" ht="15" customHeight="1">
      <c r="A17" s="50" t="s">
        <v>10</v>
      </c>
      <c r="B17" s="11">
        <v>9735</v>
      </c>
      <c r="C17" s="15">
        <v>9.7</v>
      </c>
      <c r="D17" s="11">
        <v>9794</v>
      </c>
      <c r="E17" s="15">
        <v>9.8</v>
      </c>
      <c r="F17" s="28" t="s">
        <v>2</v>
      </c>
      <c r="G17" s="26">
        <v>2</v>
      </c>
      <c r="H17" s="27">
        <v>0</v>
      </c>
      <c r="I17" s="12">
        <v>2</v>
      </c>
      <c r="J17" s="13">
        <v>0</v>
      </c>
      <c r="K17" s="4"/>
    </row>
    <row r="18" spans="1:11" ht="15.75">
      <c r="A18" s="49" t="s">
        <v>11</v>
      </c>
      <c r="B18" s="11">
        <v>1294</v>
      </c>
      <c r="C18" s="15">
        <v>1.3</v>
      </c>
      <c r="D18" s="11">
        <v>1316</v>
      </c>
      <c r="E18" s="15">
        <v>1.3</v>
      </c>
      <c r="F18" s="31"/>
      <c r="G18" s="11"/>
      <c r="H18" s="11"/>
      <c r="I18" s="11"/>
      <c r="J18" s="14"/>
      <c r="K18" s="4"/>
    </row>
    <row r="19" spans="1:11" ht="15.75">
      <c r="A19" s="50" t="s">
        <v>12</v>
      </c>
      <c r="B19" s="12">
        <v>1289</v>
      </c>
      <c r="C19" s="15">
        <v>1.3</v>
      </c>
      <c r="D19" s="11">
        <v>1312</v>
      </c>
      <c r="E19" s="15">
        <v>1.3</v>
      </c>
      <c r="F19" s="25" t="s">
        <v>52</v>
      </c>
      <c r="G19" s="26">
        <f>G20+G21</f>
        <v>29175</v>
      </c>
      <c r="H19" s="26">
        <f>H20+H21</f>
        <v>29.2</v>
      </c>
      <c r="I19" s="26">
        <f>I20+I21</f>
        <v>29317</v>
      </c>
      <c r="J19" s="42">
        <f>J20+J21</f>
        <v>29.3</v>
      </c>
      <c r="K19" s="4"/>
    </row>
    <row r="20" spans="1:11" ht="15.75">
      <c r="A20" s="49" t="s">
        <v>13</v>
      </c>
      <c r="B20" s="11">
        <v>4988</v>
      </c>
      <c r="C20" s="15">
        <v>4.9</v>
      </c>
      <c r="D20" s="11">
        <v>4981</v>
      </c>
      <c r="E20" s="15">
        <v>4.9</v>
      </c>
      <c r="F20" s="28" t="s">
        <v>1</v>
      </c>
      <c r="G20" s="26">
        <v>26971</v>
      </c>
      <c r="H20" s="27">
        <v>27</v>
      </c>
      <c r="I20" s="12">
        <v>27111</v>
      </c>
      <c r="J20" s="13">
        <v>27.1</v>
      </c>
      <c r="K20" s="4"/>
    </row>
    <row r="21" spans="1:11" ht="15.75">
      <c r="A21" s="50" t="s">
        <v>14</v>
      </c>
      <c r="B21" s="12">
        <v>1938</v>
      </c>
      <c r="C21" s="15">
        <v>1.9</v>
      </c>
      <c r="D21" s="11">
        <v>1943</v>
      </c>
      <c r="E21" s="15">
        <v>1.9</v>
      </c>
      <c r="F21" s="28" t="s">
        <v>2</v>
      </c>
      <c r="G21" s="26">
        <v>2204</v>
      </c>
      <c r="H21" s="27">
        <v>2.2</v>
      </c>
      <c r="I21" s="12">
        <v>2206</v>
      </c>
      <c r="J21" s="13">
        <v>2.2</v>
      </c>
      <c r="K21" s="4"/>
    </row>
    <row r="22" spans="1:11" ht="15.75">
      <c r="A22" s="49" t="s">
        <v>15</v>
      </c>
      <c r="B22" s="11">
        <v>5061</v>
      </c>
      <c r="C22" s="15">
        <v>5.1</v>
      </c>
      <c r="D22" s="11">
        <v>5092</v>
      </c>
      <c r="E22" s="15">
        <v>5.1</v>
      </c>
      <c r="F22" s="31"/>
      <c r="G22" s="11"/>
      <c r="H22" s="11"/>
      <c r="I22" s="11"/>
      <c r="J22" s="14"/>
      <c r="K22" s="4"/>
    </row>
    <row r="23" spans="1:11" ht="15.75">
      <c r="A23" s="50" t="s">
        <v>16</v>
      </c>
      <c r="B23" s="12">
        <v>5039</v>
      </c>
      <c r="C23" s="15">
        <v>5.1</v>
      </c>
      <c r="D23" s="11">
        <v>5069</v>
      </c>
      <c r="E23" s="15">
        <v>5.1</v>
      </c>
      <c r="F23" s="25" t="s">
        <v>53</v>
      </c>
      <c r="G23" s="26">
        <f>G24+G25</f>
        <v>46205</v>
      </c>
      <c r="H23" s="26">
        <f>H24+H25</f>
        <v>46.199999999999996</v>
      </c>
      <c r="I23" s="26">
        <f>I24+I25</f>
        <v>46316</v>
      </c>
      <c r="J23" s="42">
        <f>J24+J25</f>
        <v>46.3</v>
      </c>
      <c r="K23" s="4"/>
    </row>
    <row r="24" spans="1:11" ht="15.75">
      <c r="A24" s="49" t="s">
        <v>17</v>
      </c>
      <c r="B24" s="11">
        <v>13817</v>
      </c>
      <c r="C24" s="15">
        <v>13.8</v>
      </c>
      <c r="D24" s="11">
        <v>13803</v>
      </c>
      <c r="E24" s="15">
        <v>13.8</v>
      </c>
      <c r="F24" s="28" t="s">
        <v>1</v>
      </c>
      <c r="G24" s="26">
        <v>42893</v>
      </c>
      <c r="H24" s="27">
        <v>42.9</v>
      </c>
      <c r="I24" s="12">
        <v>43053</v>
      </c>
      <c r="J24" s="13">
        <v>43</v>
      </c>
      <c r="K24" s="4"/>
    </row>
    <row r="25" spans="1:11" ht="15.75">
      <c r="A25" s="50" t="s">
        <v>18</v>
      </c>
      <c r="B25" s="12">
        <v>13817</v>
      </c>
      <c r="C25" s="15">
        <v>13.8</v>
      </c>
      <c r="D25" s="11">
        <v>13803</v>
      </c>
      <c r="E25" s="15">
        <v>13.8</v>
      </c>
      <c r="F25" s="28" t="s">
        <v>2</v>
      </c>
      <c r="G25" s="26">
        <v>3312</v>
      </c>
      <c r="H25" s="27">
        <v>3.3</v>
      </c>
      <c r="I25" s="12">
        <v>3263</v>
      </c>
      <c r="J25" s="13">
        <v>3.3</v>
      </c>
      <c r="K25" s="4"/>
    </row>
    <row r="26" spans="1:11" ht="15.75">
      <c r="A26" s="49" t="s">
        <v>19</v>
      </c>
      <c r="B26" s="11">
        <v>594</v>
      </c>
      <c r="C26" s="15">
        <v>0.6</v>
      </c>
      <c r="D26" s="11">
        <v>587</v>
      </c>
      <c r="E26" s="15">
        <v>0.6</v>
      </c>
      <c r="F26" s="31"/>
      <c r="G26" s="11"/>
      <c r="H26" s="11"/>
      <c r="I26" s="11"/>
      <c r="J26" s="14"/>
      <c r="K26" s="4"/>
    </row>
    <row r="27" spans="1:11" ht="15.75">
      <c r="A27" s="50" t="s">
        <v>20</v>
      </c>
      <c r="B27" s="12">
        <v>594</v>
      </c>
      <c r="C27" s="15">
        <v>0.6</v>
      </c>
      <c r="D27" s="11">
        <v>587</v>
      </c>
      <c r="E27" s="15">
        <v>0.6</v>
      </c>
      <c r="F27" s="25" t="s">
        <v>54</v>
      </c>
      <c r="G27" s="26">
        <f>G28+G29</f>
        <v>29709</v>
      </c>
      <c r="H27" s="26">
        <f>H28+H29</f>
        <v>29.700000000000003</v>
      </c>
      <c r="I27" s="26">
        <f>I28+I29</f>
        <v>29610</v>
      </c>
      <c r="J27" s="42">
        <f>J28+J29</f>
        <v>29.6</v>
      </c>
      <c r="K27" s="4"/>
    </row>
    <row r="28" spans="1:11" ht="15.75">
      <c r="A28" s="49" t="s">
        <v>21</v>
      </c>
      <c r="B28" s="11">
        <v>1772</v>
      </c>
      <c r="C28" s="15">
        <v>1.8</v>
      </c>
      <c r="D28" s="11">
        <v>1804</v>
      </c>
      <c r="E28" s="15">
        <v>1.8</v>
      </c>
      <c r="F28" s="28" t="s">
        <v>1</v>
      </c>
      <c r="G28" s="26">
        <v>21097</v>
      </c>
      <c r="H28" s="27">
        <v>21.1</v>
      </c>
      <c r="I28" s="12">
        <v>21050</v>
      </c>
      <c r="J28" s="13">
        <v>21</v>
      </c>
      <c r="K28" s="4"/>
    </row>
    <row r="29" spans="1:11" ht="15.75" customHeight="1">
      <c r="A29" s="49" t="s">
        <v>22</v>
      </c>
      <c r="B29" s="11">
        <v>1063</v>
      </c>
      <c r="C29" s="15">
        <v>1.1</v>
      </c>
      <c r="D29" s="11">
        <v>1058</v>
      </c>
      <c r="E29" s="15">
        <v>1.1</v>
      </c>
      <c r="F29" s="28" t="s">
        <v>2</v>
      </c>
      <c r="G29" s="26">
        <v>8612</v>
      </c>
      <c r="H29" s="27">
        <v>8.6</v>
      </c>
      <c r="I29" s="12">
        <v>8560</v>
      </c>
      <c r="J29" s="13">
        <v>8.6</v>
      </c>
      <c r="K29" s="4"/>
    </row>
    <row r="30" spans="1:11" ht="15.75">
      <c r="A30" s="49" t="s">
        <v>23</v>
      </c>
      <c r="B30" s="11">
        <v>897</v>
      </c>
      <c r="C30" s="15">
        <v>0.9</v>
      </c>
      <c r="D30" s="11">
        <v>911</v>
      </c>
      <c r="E30" s="15">
        <v>0.9</v>
      </c>
      <c r="F30" s="31"/>
      <c r="G30" s="26"/>
      <c r="H30" s="27"/>
      <c r="I30" s="12"/>
      <c r="J30" s="13"/>
      <c r="K30" s="4"/>
    </row>
    <row r="31" spans="1:11" ht="16.5" customHeight="1">
      <c r="A31" s="49" t="s">
        <v>24</v>
      </c>
      <c r="B31" s="11">
        <v>1936</v>
      </c>
      <c r="C31" s="15">
        <v>1.9</v>
      </c>
      <c r="D31" s="11">
        <v>1929</v>
      </c>
      <c r="E31" s="15">
        <v>1.9</v>
      </c>
      <c r="F31" s="32" t="s">
        <v>55</v>
      </c>
      <c r="G31" s="26">
        <f>G32+G33</f>
        <v>17162</v>
      </c>
      <c r="H31" s="26">
        <f>H32+H33</f>
        <v>17.2</v>
      </c>
      <c r="I31" s="26">
        <f>I32+I33</f>
        <v>17199</v>
      </c>
      <c r="J31" s="42">
        <f>J32+J33</f>
        <v>17.2</v>
      </c>
      <c r="K31" s="4"/>
    </row>
    <row r="32" spans="1:11" ht="15.75">
      <c r="A32" s="49" t="s">
        <v>25</v>
      </c>
      <c r="B32" s="11">
        <v>451</v>
      </c>
      <c r="C32" s="15">
        <v>0.5</v>
      </c>
      <c r="D32" s="11">
        <v>455</v>
      </c>
      <c r="E32" s="15">
        <v>0.5</v>
      </c>
      <c r="F32" s="28" t="s">
        <v>1</v>
      </c>
      <c r="G32" s="26">
        <v>14794</v>
      </c>
      <c r="H32" s="27">
        <v>14.8</v>
      </c>
      <c r="I32" s="12">
        <v>14823</v>
      </c>
      <c r="J32" s="13">
        <v>14.8</v>
      </c>
      <c r="K32" s="4"/>
    </row>
    <row r="33" spans="1:11" ht="15" customHeight="1">
      <c r="A33" s="44"/>
      <c r="B33" s="26"/>
      <c r="C33" s="27"/>
      <c r="D33" s="12"/>
      <c r="E33" s="15"/>
      <c r="F33" s="28" t="s">
        <v>2</v>
      </c>
      <c r="G33" s="26">
        <v>2368</v>
      </c>
      <c r="H33" s="27">
        <v>2.4</v>
      </c>
      <c r="I33" s="12">
        <v>2376</v>
      </c>
      <c r="J33" s="13">
        <v>2.4</v>
      </c>
      <c r="K33" s="4"/>
    </row>
    <row r="34" spans="1:11" ht="16.5" customHeight="1">
      <c r="A34" s="46" t="s">
        <v>26</v>
      </c>
      <c r="B34" s="12">
        <f>B37+B39+B41+B42</f>
        <v>45216</v>
      </c>
      <c r="C34" s="15">
        <f>C37+C39+C41+C42</f>
        <v>45.199999999999996</v>
      </c>
      <c r="D34" s="12">
        <f>D37+D39+D41+D42</f>
        <v>45165</v>
      </c>
      <c r="E34" s="15">
        <f>E37+E39+E41+E42</f>
        <v>45.2</v>
      </c>
      <c r="F34" s="31"/>
      <c r="G34" s="11"/>
      <c r="H34" s="15"/>
      <c r="I34" s="11"/>
      <c r="J34" s="13"/>
      <c r="K34" s="4"/>
    </row>
    <row r="35" spans="1:11" ht="15.75">
      <c r="A35" s="47" t="s">
        <v>1</v>
      </c>
      <c r="B35" s="12">
        <f>B38+B40</f>
        <v>38438</v>
      </c>
      <c r="C35" s="15">
        <f>C38+C40</f>
        <v>38.4</v>
      </c>
      <c r="D35" s="12">
        <f>D38+D40</f>
        <v>38661</v>
      </c>
      <c r="E35" s="15">
        <f>E38+E40</f>
        <v>38.699999999999996</v>
      </c>
      <c r="F35" s="25" t="s">
        <v>56</v>
      </c>
      <c r="G35" s="26">
        <v>6303</v>
      </c>
      <c r="H35" s="27">
        <v>6.3</v>
      </c>
      <c r="I35" s="12">
        <v>6280</v>
      </c>
      <c r="J35" s="13">
        <v>6.3</v>
      </c>
      <c r="K35" s="4"/>
    </row>
    <row r="36" spans="1:11" ht="15.75">
      <c r="A36" s="47" t="s">
        <v>2</v>
      </c>
      <c r="B36" s="12">
        <v>6778</v>
      </c>
      <c r="C36" s="15">
        <v>6.8</v>
      </c>
      <c r="D36" s="11">
        <v>6504</v>
      </c>
      <c r="E36" s="15">
        <v>6.5</v>
      </c>
      <c r="F36" s="31"/>
      <c r="G36" s="11"/>
      <c r="H36" s="11"/>
      <c r="I36" s="11"/>
      <c r="J36" s="14"/>
      <c r="K36" s="4"/>
    </row>
    <row r="37" spans="1:11" ht="15.75" customHeight="1">
      <c r="A37" s="49" t="s">
        <v>27</v>
      </c>
      <c r="B37" s="11">
        <v>34719</v>
      </c>
      <c r="C37" s="15">
        <v>34.8</v>
      </c>
      <c r="D37" s="11">
        <v>34920</v>
      </c>
      <c r="E37" s="15">
        <v>35</v>
      </c>
      <c r="F37" s="32" t="s">
        <v>57</v>
      </c>
      <c r="G37" s="55">
        <f>G38+G41</f>
        <v>59764</v>
      </c>
      <c r="H37" s="15">
        <f>H38+H41</f>
        <v>59.8</v>
      </c>
      <c r="I37" s="12">
        <f>I38+I41</f>
        <v>59170</v>
      </c>
      <c r="J37" s="13">
        <f>J38+J41</f>
        <v>59.199999999999996</v>
      </c>
      <c r="K37" s="4"/>
    </row>
    <row r="38" spans="1:11" ht="15.75">
      <c r="A38" s="50" t="s">
        <v>28</v>
      </c>
      <c r="B38" s="12">
        <v>32592</v>
      </c>
      <c r="C38" s="15">
        <v>32.6</v>
      </c>
      <c r="D38" s="11">
        <v>32768</v>
      </c>
      <c r="E38" s="15">
        <v>32.8</v>
      </c>
      <c r="F38" s="28" t="s">
        <v>1</v>
      </c>
      <c r="G38" s="53">
        <f>G39+G40</f>
        <v>56291</v>
      </c>
      <c r="H38" s="27">
        <f>H39+H40</f>
        <v>56.3</v>
      </c>
      <c r="I38" s="54">
        <f>I39+I40</f>
        <v>55628</v>
      </c>
      <c r="J38" s="48">
        <f>J39+J40</f>
        <v>55.699999999999996</v>
      </c>
      <c r="K38" s="4"/>
    </row>
    <row r="39" spans="1:11" ht="15.75">
      <c r="A39" s="49" t="s">
        <v>29</v>
      </c>
      <c r="B39" s="11">
        <v>6392</v>
      </c>
      <c r="C39" s="15">
        <v>6.3</v>
      </c>
      <c r="D39" s="11">
        <v>6442</v>
      </c>
      <c r="E39" s="15">
        <v>6.4</v>
      </c>
      <c r="F39" s="33" t="s">
        <v>58</v>
      </c>
      <c r="G39" s="26">
        <v>51004</v>
      </c>
      <c r="H39" s="27">
        <v>51</v>
      </c>
      <c r="I39" s="12">
        <v>50361</v>
      </c>
      <c r="J39" s="13">
        <v>50.4</v>
      </c>
      <c r="K39" s="4"/>
    </row>
    <row r="40" spans="1:11" ht="15.75">
      <c r="A40" s="50" t="s">
        <v>30</v>
      </c>
      <c r="B40" s="12">
        <v>5846</v>
      </c>
      <c r="C40" s="15">
        <v>5.8</v>
      </c>
      <c r="D40" s="11">
        <v>5893</v>
      </c>
      <c r="E40" s="15">
        <v>5.9</v>
      </c>
      <c r="F40" s="33" t="s">
        <v>59</v>
      </c>
      <c r="G40" s="53">
        <v>5287</v>
      </c>
      <c r="H40" s="53">
        <v>5.3</v>
      </c>
      <c r="I40" s="12">
        <v>5267</v>
      </c>
      <c r="J40" s="13">
        <v>5.3</v>
      </c>
      <c r="K40" s="4"/>
    </row>
    <row r="41" spans="1:11" ht="15.75" customHeight="1">
      <c r="A41" s="49" t="s">
        <v>31</v>
      </c>
      <c r="B41" s="11">
        <v>3436</v>
      </c>
      <c r="C41" s="15">
        <v>3.4</v>
      </c>
      <c r="D41" s="11">
        <v>3124</v>
      </c>
      <c r="E41" s="15">
        <v>3.1</v>
      </c>
      <c r="F41" s="28" t="s">
        <v>2</v>
      </c>
      <c r="G41" s="26">
        <v>3473</v>
      </c>
      <c r="H41" s="27">
        <v>3.5</v>
      </c>
      <c r="I41" s="12">
        <v>3542</v>
      </c>
      <c r="J41" s="13">
        <v>3.5</v>
      </c>
      <c r="K41" s="4"/>
    </row>
    <row r="42" spans="1:11" ht="15.75">
      <c r="A42" s="49" t="s">
        <v>32</v>
      </c>
      <c r="B42" s="11">
        <v>669</v>
      </c>
      <c r="C42" s="15">
        <v>0.7</v>
      </c>
      <c r="D42" s="11">
        <v>679</v>
      </c>
      <c r="E42" s="15">
        <v>0.7</v>
      </c>
      <c r="F42" s="4"/>
      <c r="G42" s="26"/>
      <c r="H42" s="27"/>
      <c r="I42" s="12"/>
      <c r="J42" s="13"/>
      <c r="K42" s="4"/>
    </row>
    <row r="43" spans="1:11" ht="15.75">
      <c r="A43" s="45"/>
      <c r="B43" s="26"/>
      <c r="C43" s="27"/>
      <c r="D43" s="12"/>
      <c r="E43" s="15"/>
      <c r="F43" s="25" t="s">
        <v>60</v>
      </c>
      <c r="G43" s="26">
        <f>G44+G45</f>
        <v>2008</v>
      </c>
      <c r="H43" s="27">
        <f>H44+H45</f>
        <v>2</v>
      </c>
      <c r="I43" s="26">
        <f>I44+I45</f>
        <v>2059</v>
      </c>
      <c r="J43" s="48">
        <f>J44+J45</f>
        <v>2</v>
      </c>
      <c r="K43" s="4"/>
    </row>
    <row r="44" spans="1:11" ht="15.75" customHeight="1">
      <c r="A44" s="46" t="s">
        <v>33</v>
      </c>
      <c r="B44" s="12">
        <f>B47+B49</f>
        <v>10931</v>
      </c>
      <c r="C44" s="15">
        <f>C47+C49</f>
        <v>10.9</v>
      </c>
      <c r="D44" s="12">
        <f>D47+D49</f>
        <v>10965</v>
      </c>
      <c r="E44" s="15">
        <f>E47+E49</f>
        <v>11</v>
      </c>
      <c r="F44" s="28" t="s">
        <v>1</v>
      </c>
      <c r="G44" s="26">
        <v>1960</v>
      </c>
      <c r="H44" s="27">
        <v>2</v>
      </c>
      <c r="I44" s="12">
        <v>2012</v>
      </c>
      <c r="J44" s="13">
        <v>2</v>
      </c>
      <c r="K44" s="4"/>
    </row>
    <row r="45" spans="1:11" ht="15.75">
      <c r="A45" s="47" t="s">
        <v>1</v>
      </c>
      <c r="B45" s="12">
        <f>B48</f>
        <v>7822</v>
      </c>
      <c r="C45" s="15">
        <f>C48</f>
        <v>7.8</v>
      </c>
      <c r="D45" s="12">
        <f>D48</f>
        <v>7865</v>
      </c>
      <c r="E45" s="15">
        <f>E48</f>
        <v>7.9</v>
      </c>
      <c r="F45" s="28" t="s">
        <v>2</v>
      </c>
      <c r="G45" s="26">
        <v>48</v>
      </c>
      <c r="H45" s="27">
        <v>0</v>
      </c>
      <c r="I45" s="12">
        <v>47</v>
      </c>
      <c r="J45" s="13">
        <v>0</v>
      </c>
      <c r="K45" s="4"/>
    </row>
    <row r="46" spans="1:11" ht="14.25" customHeight="1">
      <c r="A46" s="47" t="s">
        <v>2</v>
      </c>
      <c r="B46" s="12">
        <v>3109</v>
      </c>
      <c r="C46" s="15">
        <v>3.1</v>
      </c>
      <c r="D46" s="11">
        <v>3100</v>
      </c>
      <c r="E46" s="15">
        <v>3.1</v>
      </c>
      <c r="F46" s="34"/>
      <c r="G46" s="12"/>
      <c r="H46" s="15"/>
      <c r="I46" s="11"/>
      <c r="J46" s="13"/>
      <c r="K46" s="4"/>
    </row>
    <row r="47" spans="1:11" ht="15.75" customHeight="1">
      <c r="A47" s="47" t="s">
        <v>34</v>
      </c>
      <c r="B47" s="12">
        <v>7822</v>
      </c>
      <c r="C47" s="15">
        <v>7.8</v>
      </c>
      <c r="D47" s="11">
        <v>7865</v>
      </c>
      <c r="E47" s="15">
        <v>7.9</v>
      </c>
      <c r="F47" s="25" t="s">
        <v>61</v>
      </c>
      <c r="G47" s="26">
        <v>9872</v>
      </c>
      <c r="H47" s="27">
        <v>9.9</v>
      </c>
      <c r="I47" s="12">
        <v>9868</v>
      </c>
      <c r="J47" s="13">
        <v>9.9</v>
      </c>
      <c r="K47" s="4"/>
    </row>
    <row r="48" spans="1:11" ht="15.75">
      <c r="A48" s="50" t="s">
        <v>35</v>
      </c>
      <c r="B48" s="12">
        <v>7822</v>
      </c>
      <c r="C48" s="15">
        <v>7.8</v>
      </c>
      <c r="D48" s="11">
        <v>7865</v>
      </c>
      <c r="E48" s="15">
        <v>7.9</v>
      </c>
      <c r="F48" s="34"/>
      <c r="G48" s="12"/>
      <c r="H48" s="15"/>
      <c r="I48" s="11"/>
      <c r="J48" s="13"/>
      <c r="K48" s="4"/>
    </row>
    <row r="49" spans="1:11" ht="15.75">
      <c r="A49" s="47" t="s">
        <v>36</v>
      </c>
      <c r="B49" s="12">
        <v>3109</v>
      </c>
      <c r="C49" s="15">
        <v>3.1</v>
      </c>
      <c r="D49" s="11">
        <v>3100</v>
      </c>
      <c r="E49" s="15">
        <v>3.1</v>
      </c>
      <c r="F49" s="32" t="s">
        <v>62</v>
      </c>
      <c r="G49" s="26">
        <f>G50+G54</f>
        <v>44175</v>
      </c>
      <c r="H49" s="27">
        <f>H50+H54</f>
        <v>44.2</v>
      </c>
      <c r="I49" s="26">
        <f>I50+I54</f>
        <v>43931</v>
      </c>
      <c r="J49" s="48">
        <f>J50+J54</f>
        <v>43.900000000000006</v>
      </c>
      <c r="K49" s="4"/>
    </row>
    <row r="50" spans="1:11" ht="15.75">
      <c r="A50" s="51"/>
      <c r="B50" s="11"/>
      <c r="C50" s="15"/>
      <c r="D50" s="11"/>
      <c r="E50" s="15"/>
      <c r="F50" s="28" t="s">
        <v>1</v>
      </c>
      <c r="G50" s="26">
        <f>G51+G52+G53</f>
        <v>42478</v>
      </c>
      <c r="H50" s="27">
        <f>H51+H52+H53</f>
        <v>42.5</v>
      </c>
      <c r="I50" s="26">
        <f>I51+I52+I53</f>
        <v>42213</v>
      </c>
      <c r="J50" s="48">
        <f>J51+J52+J53</f>
        <v>42.2</v>
      </c>
      <c r="K50" s="4"/>
    </row>
    <row r="51" spans="1:11" ht="15.75">
      <c r="A51" s="46" t="s">
        <v>37</v>
      </c>
      <c r="B51" s="12">
        <f>B54+B56+B58+B60</f>
        <v>37159</v>
      </c>
      <c r="C51" s="15">
        <f>C54+C56+C58+C60</f>
        <v>37.099999999999994</v>
      </c>
      <c r="D51" s="12">
        <f>D54+D56+D58+D60</f>
        <v>37320</v>
      </c>
      <c r="E51" s="15">
        <f>E54+E56+E58+E60</f>
        <v>37.3</v>
      </c>
      <c r="F51" s="33" t="s">
        <v>63</v>
      </c>
      <c r="G51" s="11">
        <v>17296</v>
      </c>
      <c r="H51" s="15">
        <v>17.3</v>
      </c>
      <c r="I51" s="12">
        <v>17183</v>
      </c>
      <c r="J51" s="13">
        <v>17.2</v>
      </c>
      <c r="K51" s="4"/>
    </row>
    <row r="52" spans="1:11" ht="15" customHeight="1">
      <c r="A52" s="47" t="s">
        <v>1</v>
      </c>
      <c r="B52" s="12">
        <f>B55+B57+B59</f>
        <v>29742</v>
      </c>
      <c r="C52" s="15">
        <f>C55+C57+C59</f>
        <v>29.699999999999996</v>
      </c>
      <c r="D52" s="12">
        <f>D55+D57+D59</f>
        <v>29902</v>
      </c>
      <c r="E52" s="15">
        <f>E55+E57+E59</f>
        <v>29.9</v>
      </c>
      <c r="F52" s="33" t="s">
        <v>64</v>
      </c>
      <c r="G52" s="26">
        <v>12532</v>
      </c>
      <c r="H52" s="27">
        <v>12.5</v>
      </c>
      <c r="I52" s="12">
        <v>12392</v>
      </c>
      <c r="J52" s="13">
        <v>12.4</v>
      </c>
      <c r="K52" s="4"/>
    </row>
    <row r="53" spans="1:11" ht="15.75" customHeight="1">
      <c r="A53" s="47" t="s">
        <v>2</v>
      </c>
      <c r="B53" s="12">
        <v>7417</v>
      </c>
      <c r="C53" s="15">
        <v>7.4</v>
      </c>
      <c r="D53" s="11">
        <v>7418</v>
      </c>
      <c r="E53" s="15">
        <v>7.4</v>
      </c>
      <c r="F53" s="33" t="s">
        <v>65</v>
      </c>
      <c r="G53" s="26">
        <v>12650</v>
      </c>
      <c r="H53" s="27">
        <v>12.7</v>
      </c>
      <c r="I53" s="12">
        <v>12638</v>
      </c>
      <c r="J53" s="13">
        <v>12.6</v>
      </c>
      <c r="K53" s="4"/>
    </row>
    <row r="54" spans="1:11" ht="17.25" customHeight="1">
      <c r="A54" s="47" t="s">
        <v>38</v>
      </c>
      <c r="B54" s="11">
        <v>15211</v>
      </c>
      <c r="C54" s="15">
        <v>15.2</v>
      </c>
      <c r="D54" s="11">
        <v>15250</v>
      </c>
      <c r="E54" s="15">
        <v>15.3</v>
      </c>
      <c r="F54" s="28" t="s">
        <v>2</v>
      </c>
      <c r="G54" s="26">
        <v>1697</v>
      </c>
      <c r="H54" s="27">
        <v>1.7</v>
      </c>
      <c r="I54" s="12">
        <v>1718</v>
      </c>
      <c r="J54" s="13">
        <v>1.7</v>
      </c>
      <c r="K54" s="4"/>
    </row>
    <row r="55" spans="1:11" ht="15.75">
      <c r="A55" s="50" t="s">
        <v>39</v>
      </c>
      <c r="B55" s="12">
        <v>15211</v>
      </c>
      <c r="C55" s="15">
        <v>15.2</v>
      </c>
      <c r="D55" s="11">
        <v>15250</v>
      </c>
      <c r="E55" s="15">
        <v>15.3</v>
      </c>
      <c r="F55" s="4"/>
      <c r="G55" s="4"/>
      <c r="H55" s="4"/>
      <c r="I55" s="4"/>
      <c r="J55" s="56"/>
      <c r="K55" s="4"/>
    </row>
    <row r="56" spans="1:11" ht="15.75">
      <c r="A56" s="47" t="s">
        <v>40</v>
      </c>
      <c r="B56" s="11">
        <v>12082</v>
      </c>
      <c r="C56" s="15">
        <v>12.1</v>
      </c>
      <c r="D56" s="11">
        <v>12190</v>
      </c>
      <c r="E56" s="15">
        <v>12.2</v>
      </c>
      <c r="F56" s="35"/>
      <c r="G56" s="21"/>
      <c r="H56" s="22"/>
      <c r="I56" s="23"/>
      <c r="J56" s="24"/>
      <c r="K56" s="4"/>
    </row>
    <row r="57" spans="1:11" ht="15.75">
      <c r="A57" s="50" t="s">
        <v>41</v>
      </c>
      <c r="B57" s="12">
        <v>11601</v>
      </c>
      <c r="C57" s="15">
        <v>11.6</v>
      </c>
      <c r="D57" s="11">
        <v>11712</v>
      </c>
      <c r="E57" s="15">
        <v>11.7</v>
      </c>
      <c r="F57" s="34"/>
      <c r="G57" s="23"/>
      <c r="H57" s="22"/>
      <c r="I57" s="23"/>
      <c r="J57" s="24"/>
      <c r="K57" s="4"/>
    </row>
    <row r="58" spans="1:11" ht="15.75">
      <c r="A58" s="47" t="s">
        <v>42</v>
      </c>
      <c r="B58" s="11">
        <v>7411</v>
      </c>
      <c r="C58" s="15">
        <v>7.4</v>
      </c>
      <c r="D58" s="11">
        <v>7419</v>
      </c>
      <c r="E58" s="15">
        <v>7.4</v>
      </c>
      <c r="F58" s="34"/>
      <c r="G58" s="23"/>
      <c r="H58" s="22"/>
      <c r="I58" s="23"/>
      <c r="J58" s="24"/>
      <c r="K58" s="4"/>
    </row>
    <row r="59" spans="1:11" ht="15.75">
      <c r="A59" s="50" t="s">
        <v>43</v>
      </c>
      <c r="B59" s="12">
        <v>2930</v>
      </c>
      <c r="C59" s="15">
        <v>2.9</v>
      </c>
      <c r="D59" s="11">
        <v>2940</v>
      </c>
      <c r="E59" s="15">
        <v>2.9</v>
      </c>
      <c r="F59" s="34"/>
      <c r="G59" s="23"/>
      <c r="H59" s="22"/>
      <c r="I59" s="23"/>
      <c r="J59" s="24"/>
      <c r="K59" s="4"/>
    </row>
    <row r="60" spans="1:11" ht="15.75">
      <c r="A60" s="47" t="s">
        <v>44</v>
      </c>
      <c r="B60" s="12">
        <v>2455</v>
      </c>
      <c r="C60" s="15">
        <v>2.4</v>
      </c>
      <c r="D60" s="11">
        <v>2461</v>
      </c>
      <c r="E60" s="15">
        <v>2.4</v>
      </c>
      <c r="F60" s="31"/>
      <c r="G60" s="23"/>
      <c r="H60" s="22"/>
      <c r="I60" s="23"/>
      <c r="J60" s="24"/>
      <c r="K60" s="4"/>
    </row>
    <row r="61" spans="1:11" ht="15.75">
      <c r="A61" s="51"/>
      <c r="B61" s="11"/>
      <c r="C61" s="15"/>
      <c r="D61" s="11"/>
      <c r="E61" s="15"/>
      <c r="F61" s="31"/>
      <c r="G61" s="23"/>
      <c r="H61" s="22"/>
      <c r="I61" s="23"/>
      <c r="J61" s="24"/>
      <c r="K61" s="4"/>
    </row>
    <row r="62" spans="1:11" ht="15.75">
      <c r="A62" s="46" t="s">
        <v>45</v>
      </c>
      <c r="B62" s="12">
        <f>B65+B67</f>
        <v>5420</v>
      </c>
      <c r="C62" s="15">
        <f>C65+C67</f>
        <v>5.3999999999999995</v>
      </c>
      <c r="D62" s="12">
        <f>D65+D67</f>
        <v>5493</v>
      </c>
      <c r="E62" s="15">
        <f>E64+E65</f>
        <v>5.5</v>
      </c>
      <c r="F62" s="31"/>
      <c r="G62" s="23"/>
      <c r="H62" s="22"/>
      <c r="I62" s="23"/>
      <c r="J62" s="24"/>
      <c r="K62" s="4"/>
    </row>
    <row r="63" spans="1:11" ht="15.75">
      <c r="A63" s="47" t="s">
        <v>1</v>
      </c>
      <c r="B63" s="12">
        <f>B66</f>
        <v>4772</v>
      </c>
      <c r="C63" s="15">
        <f>C66</f>
        <v>4.8</v>
      </c>
      <c r="D63" s="12">
        <f>D66</f>
        <v>4840</v>
      </c>
      <c r="E63" s="15">
        <f>E66</f>
        <v>4.8</v>
      </c>
      <c r="F63" s="31"/>
      <c r="G63" s="23"/>
      <c r="H63" s="22"/>
      <c r="I63" s="23"/>
      <c r="J63" s="24"/>
      <c r="K63" s="4"/>
    </row>
    <row r="64" spans="1:11" ht="15.75">
      <c r="A64" s="47" t="s">
        <v>2</v>
      </c>
      <c r="B64" s="12">
        <v>648</v>
      </c>
      <c r="C64" s="15">
        <v>0.6</v>
      </c>
      <c r="D64" s="11">
        <v>653</v>
      </c>
      <c r="E64" s="15">
        <v>0.7</v>
      </c>
      <c r="F64" s="31"/>
      <c r="G64" s="23"/>
      <c r="H64" s="22"/>
      <c r="I64" s="23"/>
      <c r="J64" s="36"/>
      <c r="K64" s="4"/>
    </row>
    <row r="65" spans="1:11" ht="15.75">
      <c r="A65" s="47" t="s">
        <v>46</v>
      </c>
      <c r="B65" s="11">
        <v>4795</v>
      </c>
      <c r="C65" s="15">
        <v>4.8</v>
      </c>
      <c r="D65" s="11">
        <v>4863</v>
      </c>
      <c r="E65" s="15">
        <v>4.8</v>
      </c>
      <c r="F65" s="31"/>
      <c r="G65" s="23"/>
      <c r="H65" s="22"/>
      <c r="I65" s="23"/>
      <c r="J65" s="36"/>
      <c r="K65" s="4"/>
    </row>
    <row r="66" spans="1:11" ht="15.75">
      <c r="A66" s="50" t="s">
        <v>47</v>
      </c>
      <c r="B66" s="11">
        <v>4772</v>
      </c>
      <c r="C66" s="15">
        <v>4.8</v>
      </c>
      <c r="D66" s="11">
        <v>4840</v>
      </c>
      <c r="E66" s="15">
        <v>4.8</v>
      </c>
      <c r="F66" s="30"/>
      <c r="G66" s="21"/>
      <c r="H66" s="22"/>
      <c r="I66" s="23"/>
      <c r="J66" s="36"/>
      <c r="K66" s="4"/>
    </row>
    <row r="67" spans="1:11" s="61" customFormat="1" ht="24" customHeight="1">
      <c r="A67" s="63" t="s">
        <v>48</v>
      </c>
      <c r="B67" s="64">
        <v>625</v>
      </c>
      <c r="C67" s="65">
        <v>0.6</v>
      </c>
      <c r="D67" s="64">
        <v>630</v>
      </c>
      <c r="E67" s="65">
        <v>0.7</v>
      </c>
      <c r="F67" s="66"/>
      <c r="G67" s="66"/>
      <c r="H67" s="66"/>
      <c r="I67" s="66"/>
      <c r="J67" s="67"/>
      <c r="K67" s="68"/>
    </row>
    <row r="68" spans="1:11" ht="15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4"/>
    </row>
    <row r="69" spans="2:3" ht="15.75">
      <c r="B69" s="4"/>
      <c r="C69" s="4"/>
    </row>
    <row r="70" spans="1:8" s="69" customFormat="1" ht="15.75">
      <c r="A70" s="78"/>
      <c r="B70" s="78"/>
      <c r="C70" s="72"/>
      <c r="H70" s="70"/>
    </row>
    <row r="71" spans="1:8" s="69" customFormat="1" ht="15.75">
      <c r="A71" s="79"/>
      <c r="B71" s="79"/>
      <c r="C71" s="73"/>
      <c r="H71" s="70"/>
    </row>
    <row r="72" spans="1:10" s="69" customFormat="1" ht="15.75">
      <c r="A72" s="79"/>
      <c r="B72" s="79"/>
      <c r="C72" s="73"/>
      <c r="H72" s="70"/>
      <c r="J72" s="71"/>
    </row>
    <row r="73" spans="1:10" ht="15.75">
      <c r="A73" s="80"/>
      <c r="B73" s="81"/>
      <c r="C73" s="81"/>
      <c r="D73" s="4"/>
      <c r="E73" s="4"/>
      <c r="F73" s="4"/>
      <c r="G73" s="4"/>
      <c r="H73" s="4"/>
      <c r="I73" s="82"/>
      <c r="J73" s="83"/>
    </row>
    <row r="74" spans="1:8" ht="15.75">
      <c r="A74" s="52"/>
      <c r="B74" s="4"/>
      <c r="C74" s="4"/>
      <c r="D74" s="4"/>
      <c r="E74" s="4"/>
      <c r="F74" s="4"/>
      <c r="G74" s="4"/>
      <c r="H74" s="4"/>
    </row>
    <row r="75" spans="1:8" ht="15.75">
      <c r="A75" s="52"/>
      <c r="B75" s="4"/>
      <c r="C75" s="4"/>
      <c r="D75" s="4"/>
      <c r="E75" s="4"/>
      <c r="F75" s="4"/>
      <c r="G75" s="4"/>
      <c r="H75" s="4"/>
    </row>
    <row r="76" spans="2:8" ht="15.75">
      <c r="B76" s="4"/>
      <c r="C76" s="4"/>
      <c r="D76" s="4"/>
      <c r="E76" s="4"/>
      <c r="F76" s="4"/>
      <c r="G76" s="4"/>
      <c r="H76" s="4"/>
    </row>
    <row r="77" spans="2:8" ht="15.75">
      <c r="B77" s="4"/>
      <c r="C77" s="4"/>
      <c r="D77" s="4"/>
      <c r="E77" s="4"/>
      <c r="F77" s="4"/>
      <c r="G77" s="4"/>
      <c r="H77" s="4"/>
    </row>
    <row r="78" spans="2:8" ht="15.75">
      <c r="B78" s="4"/>
      <c r="C78" s="4"/>
      <c r="D78" s="4"/>
      <c r="E78" s="4"/>
      <c r="F78" s="4"/>
      <c r="G78" s="4"/>
      <c r="H78" s="4"/>
    </row>
    <row r="79" spans="1:8" ht="15.75">
      <c r="A79" s="4"/>
      <c r="B79" s="4"/>
      <c r="C79" s="4"/>
      <c r="D79" s="4"/>
      <c r="E79" s="4"/>
      <c r="F79" s="4"/>
      <c r="G79" s="4"/>
      <c r="H79" s="4"/>
    </row>
    <row r="80" spans="1:8" ht="15.75">
      <c r="A80" s="4"/>
      <c r="B80" s="4"/>
      <c r="C80" s="4"/>
      <c r="D80" s="4"/>
      <c r="E80" s="4"/>
      <c r="F80" s="4"/>
      <c r="G80" s="4"/>
      <c r="H80" s="4"/>
    </row>
    <row r="81" spans="1:8" ht="15.75">
      <c r="A81" s="4"/>
      <c r="B81" s="4"/>
      <c r="C81" s="4"/>
      <c r="D81" s="4"/>
      <c r="E81" s="4"/>
      <c r="F81" s="4"/>
      <c r="G81" s="4"/>
      <c r="H81" s="4"/>
    </row>
    <row r="82" spans="1:8" ht="15.75">
      <c r="A82" s="4"/>
      <c r="B82" s="4"/>
      <c r="C82" s="4"/>
      <c r="D82" s="4"/>
      <c r="E82" s="4"/>
      <c r="F82" s="4"/>
      <c r="G82" s="4"/>
      <c r="H82" s="4"/>
    </row>
    <row r="83" spans="1:8" ht="15.75">
      <c r="A83" s="4"/>
      <c r="B83" s="4"/>
      <c r="C83" s="4"/>
      <c r="D83" s="4"/>
      <c r="E83" s="4"/>
      <c r="F83" s="4"/>
      <c r="G83" s="4"/>
      <c r="H83" s="4"/>
    </row>
    <row r="84" spans="1:8" ht="15.75">
      <c r="A84" s="4"/>
      <c r="B84" s="4"/>
      <c r="C84" s="4"/>
      <c r="D84" s="4"/>
      <c r="E84" s="4"/>
      <c r="F84" s="4"/>
      <c r="G84" s="4"/>
      <c r="H84" s="4"/>
    </row>
    <row r="85" spans="1:8" ht="15.75">
      <c r="A85" s="4"/>
      <c r="B85" s="4"/>
      <c r="C85" s="4"/>
      <c r="D85" s="4"/>
      <c r="E85" s="4"/>
      <c r="F85" s="4"/>
      <c r="G85" s="4"/>
      <c r="H85" s="4"/>
    </row>
    <row r="86" spans="1:8" ht="15.75">
      <c r="A86" s="4"/>
      <c r="B86" s="4"/>
      <c r="C86" s="4"/>
      <c r="D86" s="4"/>
      <c r="E86" s="4"/>
      <c r="F86" s="4"/>
      <c r="G86" s="4"/>
      <c r="H86" s="4"/>
    </row>
    <row r="87" spans="1:8" ht="15.75">
      <c r="A87" s="4"/>
      <c r="B87" s="4"/>
      <c r="C87" s="4"/>
      <c r="D87" s="4"/>
      <c r="E87" s="4"/>
      <c r="F87" s="4"/>
      <c r="G87" s="4"/>
      <c r="H87" s="4"/>
    </row>
    <row r="88" spans="1:8" ht="15.75">
      <c r="A88" s="4"/>
      <c r="B88" s="4"/>
      <c r="C88" s="4"/>
      <c r="D88" s="4"/>
      <c r="E88" s="4"/>
      <c r="F88" s="4"/>
      <c r="G88" s="4"/>
      <c r="H88" s="4"/>
    </row>
    <row r="89" spans="1:8" ht="15.75">
      <c r="A89" s="4"/>
      <c r="B89" s="4"/>
      <c r="C89" s="4"/>
      <c r="D89" s="4"/>
      <c r="E89" s="4"/>
      <c r="F89" s="4"/>
      <c r="G89" s="4"/>
      <c r="H89" s="4"/>
    </row>
    <row r="90" spans="1:8" ht="15.75">
      <c r="A90" s="4"/>
      <c r="B90" s="4"/>
      <c r="C90" s="4"/>
      <c r="D90" s="4"/>
      <c r="E90" s="4"/>
      <c r="F90" s="4"/>
      <c r="G90" s="4"/>
      <c r="H90" s="4"/>
    </row>
    <row r="91" spans="1:8" ht="15.75">
      <c r="A91" s="4"/>
      <c r="B91" s="4"/>
      <c r="C91" s="4"/>
      <c r="D91" s="4"/>
      <c r="E91" s="4"/>
      <c r="F91" s="4"/>
      <c r="G91" s="4"/>
      <c r="H91" s="4"/>
    </row>
    <row r="92" spans="1:8" ht="15.75">
      <c r="A92" s="4"/>
      <c r="B92" s="4"/>
      <c r="C92" s="4"/>
      <c r="D92" s="4"/>
      <c r="E92" s="4"/>
      <c r="F92" s="4"/>
      <c r="G92" s="4"/>
      <c r="H92" s="4"/>
    </row>
    <row r="93" spans="1:8" ht="15.75">
      <c r="A93" s="4"/>
      <c r="B93" s="4"/>
      <c r="C93" s="4"/>
      <c r="D93" s="4"/>
      <c r="E93" s="4"/>
      <c r="F93" s="4"/>
      <c r="G93" s="4"/>
      <c r="H93" s="4"/>
    </row>
    <row r="94" spans="1:8" ht="15.75">
      <c r="A94" s="4"/>
      <c r="B94" s="4"/>
      <c r="C94" s="4"/>
      <c r="D94" s="4"/>
      <c r="E94" s="4"/>
      <c r="F94" s="4"/>
      <c r="G94" s="4"/>
      <c r="H94" s="4"/>
    </row>
    <row r="95" spans="1:8" ht="15.75">
      <c r="A95" s="4"/>
      <c r="B95" s="4"/>
      <c r="C95" s="4"/>
      <c r="D95" s="4"/>
      <c r="E95" s="4"/>
      <c r="F95" s="4"/>
      <c r="G95" s="4"/>
      <c r="H95" s="4"/>
    </row>
    <row r="96" spans="1:8" ht="15.75">
      <c r="A96" s="4"/>
      <c r="B96" s="4"/>
      <c r="C96" s="4"/>
      <c r="D96" s="4"/>
      <c r="E96" s="4"/>
      <c r="F96" s="4"/>
      <c r="G96" s="4"/>
      <c r="H96" s="4"/>
    </row>
    <row r="97" spans="1:8" ht="15.75">
      <c r="A97" s="4"/>
      <c r="B97" s="4"/>
      <c r="C97" s="4"/>
      <c r="D97" s="4"/>
      <c r="E97" s="4"/>
      <c r="F97" s="4"/>
      <c r="G97" s="4"/>
      <c r="H97" s="4"/>
    </row>
    <row r="98" spans="1:8" ht="15.75">
      <c r="A98" s="4"/>
      <c r="B98" s="4"/>
      <c r="C98" s="4"/>
      <c r="D98" s="4"/>
      <c r="E98" s="4"/>
      <c r="F98" s="4"/>
      <c r="G98" s="4"/>
      <c r="H98" s="4"/>
    </row>
    <row r="99" spans="1:8" ht="15.75">
      <c r="A99" s="4"/>
      <c r="B99" s="4"/>
      <c r="C99" s="4"/>
      <c r="D99" s="4"/>
      <c r="E99" s="4"/>
      <c r="F99" s="4"/>
      <c r="G99" s="4"/>
      <c r="H99" s="4"/>
    </row>
    <row r="100" spans="1:8" ht="15.75">
      <c r="A100" s="4"/>
      <c r="B100" s="4"/>
      <c r="C100" s="4"/>
      <c r="D100" s="4"/>
      <c r="E100" s="4"/>
      <c r="F100" s="4"/>
      <c r="G100" s="4"/>
      <c r="H100" s="4"/>
    </row>
    <row r="101" spans="1:8" ht="15.75">
      <c r="A101" s="4"/>
      <c r="B101" s="4"/>
      <c r="C101" s="4"/>
      <c r="D101" s="4"/>
      <c r="E101" s="4"/>
      <c r="F101" s="4"/>
      <c r="G101" s="4"/>
      <c r="H101" s="4"/>
    </row>
    <row r="102" spans="6:8" ht="15.75">
      <c r="F102" s="4"/>
      <c r="G102" s="4"/>
      <c r="H102" s="4"/>
    </row>
    <row r="103" spans="6:8" ht="15.75">
      <c r="F103" s="4"/>
      <c r="G103" s="4"/>
      <c r="H103" s="4"/>
    </row>
    <row r="104" spans="6:8" ht="15.75">
      <c r="F104" s="4"/>
      <c r="G104" s="4"/>
      <c r="H104" s="4"/>
    </row>
    <row r="105" spans="6:8" ht="15.75">
      <c r="F105" s="4"/>
      <c r="G105" s="4"/>
      <c r="H105" s="4"/>
    </row>
  </sheetData>
  <sheetProtection/>
  <mergeCells count="12">
    <mergeCell ref="A73:C73"/>
    <mergeCell ref="I73:J73"/>
    <mergeCell ref="B5:C5"/>
    <mergeCell ref="D5:E5"/>
    <mergeCell ref="G5:H5"/>
    <mergeCell ref="I5:J5"/>
    <mergeCell ref="A2:J2"/>
    <mergeCell ref="A3:J3"/>
    <mergeCell ref="A68:J68"/>
    <mergeCell ref="A70:B70"/>
    <mergeCell ref="A71:B71"/>
    <mergeCell ref="A72:B7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Мурманский облкомстат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522-demograf1</dc:creator>
  <cp:keywords/>
  <dc:description/>
  <cp:lastModifiedBy>vasilyeva_lg</cp:lastModifiedBy>
  <cp:lastPrinted>2016-03-14T07:44:17Z</cp:lastPrinted>
  <dcterms:created xsi:type="dcterms:W3CDTF">2007-02-16T08:23:31Z</dcterms:created>
  <dcterms:modified xsi:type="dcterms:W3CDTF">2016-04-26T07:50:25Z</dcterms:modified>
  <cp:category/>
  <cp:version/>
  <cp:contentType/>
  <cp:contentStatus/>
</cp:coreProperties>
</file>