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480" windowWidth="15180" windowHeight="8580" activeTab="0"/>
  </bookViews>
  <sheets>
    <sheet name="Утверждённая оценка" sheetId="1" r:id="rId1"/>
  </sheets>
  <definedNames>
    <definedName name="_xlnm.Print_Titles" localSheetId="0">'Утверждённая оценка'!$5:$6</definedName>
    <definedName name="_xlnm.Print_Area" localSheetId="0">'Утверждённая оценка'!$A$1:$J$69</definedName>
  </definedNames>
  <calcPr fullCalcOnLoad="1"/>
</workbook>
</file>

<file path=xl/sharedStrings.xml><?xml version="1.0" encoding="utf-8"?>
<sst xmlns="http://schemas.openxmlformats.org/spreadsheetml/2006/main" count="109" uniqueCount="73">
  <si>
    <t>Всего по области</t>
  </si>
  <si>
    <t>городское население</t>
  </si>
  <si>
    <t>сельское население</t>
  </si>
  <si>
    <t>Территория</t>
  </si>
  <si>
    <t>тысяч человек</t>
  </si>
  <si>
    <t>человек</t>
  </si>
  <si>
    <t>Муниципальные районы</t>
  </si>
  <si>
    <t xml:space="preserve">Кольский </t>
  </si>
  <si>
    <t>городское поселение Кола</t>
  </si>
  <si>
    <t>г. Кола</t>
  </si>
  <si>
    <t>городское поселение Верхнетуломский</t>
  </si>
  <si>
    <t>п.г.т. Верхнетуломский</t>
  </si>
  <si>
    <t>городское поселение Кильдинстрой</t>
  </si>
  <si>
    <t>п.г.т. Кильдинстрой</t>
  </si>
  <si>
    <t>городское поселение Молочный</t>
  </si>
  <si>
    <t>п.г.т. Молочный</t>
  </si>
  <si>
    <t>городское поселение Мурмаши</t>
  </si>
  <si>
    <t>п.г.т. Мурмаши</t>
  </si>
  <si>
    <t>городское поселение Туманный</t>
  </si>
  <si>
    <t>п.г.т. Туманный</t>
  </si>
  <si>
    <t>сельское поселение Пушной</t>
  </si>
  <si>
    <t xml:space="preserve">сельское поселение Териберка </t>
  </si>
  <si>
    <t>сельское поселение Тулома</t>
  </si>
  <si>
    <t>сельское поселение Ура-Губа</t>
  </si>
  <si>
    <t xml:space="preserve">Кандалакшский </t>
  </si>
  <si>
    <t>городское поселение Кандалакша</t>
  </si>
  <si>
    <t>г. Кандалакша</t>
  </si>
  <si>
    <t>городское поселение Зеленоборский</t>
  </si>
  <si>
    <t>п.г.т. Зеленоборский</t>
  </si>
  <si>
    <t>сельское поселение Алакуртти</t>
  </si>
  <si>
    <t>сельское поселение Зареченск</t>
  </si>
  <si>
    <t xml:space="preserve">Ловозерский </t>
  </si>
  <si>
    <t>городское поселение Ревда</t>
  </si>
  <si>
    <t>п.г.т. Ревда</t>
  </si>
  <si>
    <t>сельское поселение Ловозеро</t>
  </si>
  <si>
    <t xml:space="preserve">Печенгский </t>
  </si>
  <si>
    <t>городское поселение Заполярный</t>
  </si>
  <si>
    <t>г. Заполярный</t>
  </si>
  <si>
    <t>городское поселение Никель</t>
  </si>
  <si>
    <t>п.г.т. Никель</t>
  </si>
  <si>
    <t>городское поселение Печенга</t>
  </si>
  <si>
    <t>п.г.т. Печенга</t>
  </si>
  <si>
    <t>сельское поселение Корзуново</t>
  </si>
  <si>
    <t xml:space="preserve">Терский </t>
  </si>
  <si>
    <t>городское поселение Умба</t>
  </si>
  <si>
    <t>п.г.т. Умба</t>
  </si>
  <si>
    <t>сельское поселение Варзуга</t>
  </si>
  <si>
    <t>Городские округа</t>
  </si>
  <si>
    <t>Ковдорский район</t>
  </si>
  <si>
    <t xml:space="preserve">г. Апатиты </t>
  </si>
  <si>
    <t xml:space="preserve">г. Кировск </t>
  </si>
  <si>
    <t xml:space="preserve">г. Мончегорск </t>
  </si>
  <si>
    <t xml:space="preserve">г. Оленегорск </t>
  </si>
  <si>
    <t>г. Полярные Зори</t>
  </si>
  <si>
    <t>ЗАТО п. Видяево</t>
  </si>
  <si>
    <t xml:space="preserve">ЗАТО г. Североморск </t>
  </si>
  <si>
    <t>г. Североморск</t>
  </si>
  <si>
    <t>п.г.т. Сафоново</t>
  </si>
  <si>
    <t xml:space="preserve">ЗАТО г. Островной </t>
  </si>
  <si>
    <t>ЗАТО г. Заозерск</t>
  </si>
  <si>
    <t>ЗАТО Александровск</t>
  </si>
  <si>
    <t>г. Полярный</t>
  </si>
  <si>
    <t>г. Гаджиево</t>
  </si>
  <si>
    <t>г. Снежногорск</t>
  </si>
  <si>
    <t>г. Мурманск</t>
  </si>
  <si>
    <t>На начало 
2017 года</t>
  </si>
  <si>
    <t>В среднем за 
2016 год</t>
  </si>
  <si>
    <r>
      <rPr>
        <i/>
        <vertAlign val="superscript"/>
        <sz val="10"/>
        <rFont val="Times New Roman CYR"/>
        <family val="0"/>
      </rPr>
      <t>1)</t>
    </r>
    <r>
      <rPr>
        <i/>
        <sz val="10"/>
        <rFont val="Times New Roman CYR"/>
        <family val="0"/>
      </rPr>
      <t xml:space="preserve"> Указом Президента Российской Федерации от 30.04.2016 № 206 "О преобразовании закрытого админстративно-территориального образования Александровска Мурманской области" с. Белокаменка и н.п. Ретинское выделены из состава ЗАТО Александровск и законом Мурманской области от 24.06.2016 № 2040-01-ЗМО "Об изменении состава территорий, границ отдельных муниципальных образований и административно-территориальных единиц Мурманской области" присоединены к сельскому поселению Междуречье Кольского района.</t>
    </r>
  </si>
  <si>
    <r>
      <t>сельское население</t>
    </r>
    <r>
      <rPr>
        <vertAlign val="superscript"/>
        <sz val="12"/>
        <rFont val="Times New Roman CYR"/>
        <family val="0"/>
      </rPr>
      <t>1)</t>
    </r>
  </si>
  <si>
    <r>
      <t>сельское поселение Междуречье</t>
    </r>
    <r>
      <rPr>
        <vertAlign val="superscript"/>
        <sz val="12"/>
        <rFont val="Times New Roman CYR"/>
        <family val="0"/>
      </rPr>
      <t>1)</t>
    </r>
  </si>
  <si>
    <t xml:space="preserve">Численность населения на начало 2017 года и в среднем за 2016 год по Мурманской области </t>
  </si>
  <si>
    <t>(по муниципальным образованиям, городам, посёлкам городского типа)</t>
  </si>
  <si>
    <t>Статистическая таблица от 29.03.2017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</si>
</sst>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[=0]&quot; -           &quot;;General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0"/>
      <name val="Times New Roman CYR"/>
      <family val="0"/>
    </font>
    <font>
      <i/>
      <vertAlign val="superscript"/>
      <sz val="10"/>
      <name val="Times New Roman CYR"/>
      <family val="0"/>
    </font>
    <font>
      <vertAlign val="superscript"/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indent="1"/>
    </xf>
    <xf numFmtId="172" fontId="1" fillId="0" borderId="11" xfId="0" applyNumberFormat="1" applyFont="1" applyFill="1" applyBorder="1" applyAlignment="1">
      <alignment horizontal="right" indent="1"/>
    </xf>
    <xf numFmtId="172" fontId="1" fillId="0" borderId="12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right" indent="1"/>
    </xf>
    <xf numFmtId="172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72" fontId="1" fillId="0" borderId="1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right"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4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174" fontId="10" fillId="0" borderId="11" xfId="0" applyNumberFormat="1" applyFont="1" applyFill="1" applyBorder="1" applyAlignment="1">
      <alignment horizontal="right" wrapText="1"/>
    </xf>
    <xf numFmtId="172" fontId="10" fillId="0" borderId="11" xfId="0" applyNumberFormat="1" applyFont="1" applyFill="1" applyBorder="1" applyAlignment="1">
      <alignment horizontal="right" wrapText="1"/>
    </xf>
    <xf numFmtId="174" fontId="10" fillId="0" borderId="0" xfId="0" applyNumberFormat="1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3"/>
    </xf>
    <xf numFmtId="172" fontId="1" fillId="0" borderId="10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left" indent="3"/>
    </xf>
    <xf numFmtId="0" fontId="1" fillId="0" borderId="16" xfId="0" applyFont="1" applyFill="1" applyBorder="1" applyAlignment="1">
      <alignment horizontal="left" vertical="top" wrapText="1" indent="4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vertical="top" wrapText="1" indent="3"/>
    </xf>
    <xf numFmtId="0" fontId="5" fillId="0" borderId="0" xfId="0" applyFont="1" applyBorder="1" applyAlignment="1">
      <alignment/>
    </xf>
    <xf numFmtId="174" fontId="1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174" fontId="1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/>
    </xf>
    <xf numFmtId="0" fontId="1" fillId="0" borderId="11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right" wrapText="1"/>
    </xf>
    <xf numFmtId="0" fontId="15" fillId="0" borderId="0" xfId="53" applyFont="1">
      <alignment/>
      <protection/>
    </xf>
    <xf numFmtId="0" fontId="15" fillId="0" borderId="0" xfId="53" applyFont="1" applyBorder="1">
      <alignment/>
      <protection/>
    </xf>
    <xf numFmtId="0" fontId="14" fillId="0" borderId="0" xfId="0" applyFont="1" applyAlignment="1">
      <alignment horizontal="center"/>
    </xf>
    <xf numFmtId="0" fontId="14" fillId="0" borderId="0" xfId="53" applyFont="1" applyAlignment="1">
      <alignment horizontal="right"/>
      <protection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Tt1-0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="80" zoomScaleNormal="60" zoomScaleSheetLayoutView="80" zoomScalePageLayoutView="0" workbookViewId="0" topLeftCell="A41">
      <selection activeCell="N63" sqref="N63"/>
    </sheetView>
  </sheetViews>
  <sheetFormatPr defaultColWidth="9.00390625" defaultRowHeight="12.75"/>
  <cols>
    <col min="1" max="1" width="44.25390625" style="2" customWidth="1"/>
    <col min="2" max="5" width="9.25390625" style="2" customWidth="1"/>
    <col min="6" max="6" width="27.75390625" style="2" customWidth="1"/>
    <col min="7" max="10" width="9.25390625" style="2" customWidth="1"/>
    <col min="11" max="16384" width="9.125" style="2" customWidth="1"/>
  </cols>
  <sheetData>
    <row r="1" spans="2:10" ht="20.25">
      <c r="B1" s="1"/>
      <c r="C1" s="1"/>
      <c r="F1" s="5"/>
      <c r="H1" s="10"/>
      <c r="I1" s="10"/>
      <c r="J1" s="10" t="s">
        <v>72</v>
      </c>
    </row>
    <row r="2" spans="1:10" s="3" customFormat="1" ht="18.75" customHeight="1">
      <c r="A2" s="74" t="s">
        <v>70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3" customFormat="1" ht="18.75">
      <c r="A3" s="75" t="s">
        <v>71</v>
      </c>
      <c r="B3" s="76"/>
      <c r="C3" s="76"/>
      <c r="D3" s="76"/>
      <c r="E3" s="76"/>
      <c r="F3" s="76"/>
      <c r="G3" s="76"/>
      <c r="H3" s="76"/>
      <c r="I3" s="76"/>
      <c r="J3" s="76"/>
    </row>
    <row r="4" spans="1:8" s="3" customFormat="1" ht="18.75">
      <c r="A4" s="7"/>
      <c r="B4" s="7"/>
      <c r="C4" s="7"/>
      <c r="D4" s="8"/>
      <c r="E4" s="9"/>
      <c r="F4" s="8"/>
      <c r="G4" s="8"/>
      <c r="H4" s="8"/>
    </row>
    <row r="5" spans="1:10" s="64" customFormat="1" ht="32.25" customHeight="1">
      <c r="A5" s="61" t="s">
        <v>3</v>
      </c>
      <c r="B5" s="83" t="s">
        <v>65</v>
      </c>
      <c r="C5" s="83"/>
      <c r="D5" s="83" t="s">
        <v>66</v>
      </c>
      <c r="E5" s="83"/>
      <c r="F5" s="61" t="s">
        <v>3</v>
      </c>
      <c r="G5" s="83" t="s">
        <v>65</v>
      </c>
      <c r="H5" s="83"/>
      <c r="I5" s="83" t="s">
        <v>66</v>
      </c>
      <c r="J5" s="83"/>
    </row>
    <row r="6" spans="1:10" s="6" customFormat="1" ht="30" customHeight="1">
      <c r="A6" s="60"/>
      <c r="B6" s="61" t="s">
        <v>5</v>
      </c>
      <c r="C6" s="62" t="s">
        <v>4</v>
      </c>
      <c r="D6" s="61" t="s">
        <v>5</v>
      </c>
      <c r="E6" s="63" t="s">
        <v>4</v>
      </c>
      <c r="F6" s="60"/>
      <c r="G6" s="61" t="s">
        <v>5</v>
      </c>
      <c r="H6" s="62" t="s">
        <v>4</v>
      </c>
      <c r="I6" s="61" t="s">
        <v>5</v>
      </c>
      <c r="J6" s="62" t="s">
        <v>4</v>
      </c>
    </row>
    <row r="7" spans="1:11" ht="15.75">
      <c r="A7" s="38" t="s">
        <v>0</v>
      </c>
      <c r="B7" s="39">
        <f>B13+B34+B44+B51+B62+G9+G11+G15+G19+G23+G27+G31+G35+G37+G43+G47+G49</f>
        <v>757621</v>
      </c>
      <c r="C7" s="40">
        <f>C13+C34+C44+C51+C62+H9+H11+H15+H19+H23+H27+H31+H35+H37+H43+H47+H49</f>
        <v>757.5999999999999</v>
      </c>
      <c r="D7" s="39">
        <f>D13+D34+D44+D51+D62+I9+I11+I15+I19+I23+I27+I31+I35+I37+I43+I47+I49</f>
        <v>759897</v>
      </c>
      <c r="E7" s="40">
        <f>E13+E34+E44+E51+E62+J9+J11+J15+J19+J23+J27+J31+J35+J37+J43+J47+J49</f>
        <v>759.9000000000001</v>
      </c>
      <c r="F7" s="65" t="s">
        <v>47</v>
      </c>
      <c r="G7" s="16"/>
      <c r="H7" s="17"/>
      <c r="I7" s="16"/>
      <c r="J7" s="18"/>
      <c r="K7" s="4"/>
    </row>
    <row r="8" spans="1:11" ht="15.75" customHeight="1">
      <c r="A8" s="67" t="s">
        <v>1</v>
      </c>
      <c r="B8" s="41">
        <f>B14+B35+B45+B52+B63+G9+G12+G16+G20+G24+G28+G32+G38+G44+G47+G50</f>
        <v>700406</v>
      </c>
      <c r="C8" s="42">
        <f>C14+C35+C45+C52+C63+H9+H12+H16+H20+H24+H28+H32+H38+H44+H47+H50</f>
        <v>700.4</v>
      </c>
      <c r="D8" s="41">
        <f>D14+D35+D45+D52+D63+I9+I12+I16+I20+I24+I28+I32+I38+I44+I47+I50</f>
        <v>702680</v>
      </c>
      <c r="E8" s="42">
        <f>E14+E35+E45+E52+E63+J9+J12+J16+J20+J24+J28+J32+J38+J44+J47+J50</f>
        <v>702.7</v>
      </c>
      <c r="F8" s="19"/>
      <c r="G8" s="20"/>
      <c r="H8" s="21"/>
      <c r="I8" s="22"/>
      <c r="J8" s="23"/>
      <c r="K8" s="4"/>
    </row>
    <row r="9" spans="1:11" ht="15.75">
      <c r="A9" s="67" t="s">
        <v>2</v>
      </c>
      <c r="B9" s="41">
        <f>B15+B36+B46+B53+B64+G13+G17+G21+G25+G29+G33+G35+G41+G45+G54</f>
        <v>57215</v>
      </c>
      <c r="C9" s="41">
        <f>C15+C36+C46+C53+C64+H13+H17+H21+H25+H29+H33+H35+H41+H45+H54</f>
        <v>57.20000000000001</v>
      </c>
      <c r="D9" s="41">
        <f>D15+D36+D46+D53+D64+I13+I17+I21+I25+I29+I33+I35+I41+I45+I54</f>
        <v>57217</v>
      </c>
      <c r="E9" s="42">
        <f>E15+E36+E46+E53+E64+J13+J17+J21+J25+J29+J33+J35+J41+J45+J54</f>
        <v>57.20000000000001</v>
      </c>
      <c r="F9" s="32" t="s">
        <v>64</v>
      </c>
      <c r="G9" s="25">
        <v>298096</v>
      </c>
      <c r="H9" s="25">
        <v>298.1</v>
      </c>
      <c r="I9" s="25">
        <v>299834</v>
      </c>
      <c r="J9" s="43">
        <v>299.8</v>
      </c>
      <c r="K9" s="4"/>
    </row>
    <row r="10" spans="1:11" ht="15.75">
      <c r="A10" s="44"/>
      <c r="B10" s="25"/>
      <c r="C10" s="26"/>
      <c r="D10" s="12"/>
      <c r="E10" s="15"/>
      <c r="F10" s="28"/>
      <c r="G10" s="11"/>
      <c r="H10" s="15"/>
      <c r="I10" s="11"/>
      <c r="J10" s="13"/>
      <c r="K10" s="4"/>
    </row>
    <row r="11" spans="1:11" ht="15.75">
      <c r="A11" s="45" t="s">
        <v>6</v>
      </c>
      <c r="B11" s="25"/>
      <c r="C11" s="26"/>
      <c r="D11" s="12"/>
      <c r="E11" s="15"/>
      <c r="F11" s="32" t="s">
        <v>48</v>
      </c>
      <c r="G11" s="25">
        <f>G12+G13</f>
        <v>18912</v>
      </c>
      <c r="H11" s="25">
        <f>H12+H13</f>
        <v>18.9</v>
      </c>
      <c r="I11" s="25">
        <f>I12+I13</f>
        <v>19037</v>
      </c>
      <c r="J11" s="49">
        <f>J12+J13</f>
        <v>19</v>
      </c>
      <c r="K11" s="4"/>
    </row>
    <row r="12" spans="1:11" ht="15.75">
      <c r="A12" s="46"/>
      <c r="B12" s="25"/>
      <c r="C12" s="26"/>
      <c r="D12" s="12"/>
      <c r="E12" s="15"/>
      <c r="F12" s="24" t="s">
        <v>1</v>
      </c>
      <c r="G12" s="25">
        <v>16892</v>
      </c>
      <c r="H12" s="26">
        <v>16.9</v>
      </c>
      <c r="I12" s="12">
        <v>17001</v>
      </c>
      <c r="J12" s="13">
        <v>17</v>
      </c>
      <c r="K12" s="4"/>
    </row>
    <row r="13" spans="1:11" ht="15" customHeight="1">
      <c r="A13" s="47" t="s">
        <v>7</v>
      </c>
      <c r="B13" s="12">
        <f>B16+B18+B20+B22+B24+B26+B28+B29+B30+B31+B32</f>
        <v>41163</v>
      </c>
      <c r="C13" s="15">
        <f>C16+C18+C20+C22+C24+C26+C28+C29+C30+C31+C32</f>
        <v>41.1</v>
      </c>
      <c r="D13" s="12">
        <f>D16+D18+D20+D22+D24+D26+D28+D29+D30+D31+D32</f>
        <v>41386</v>
      </c>
      <c r="E13" s="15">
        <f>E16+E18+E20+E22+E24+E26+E28+E29+E30+E31+E32</f>
        <v>41.39999999999999</v>
      </c>
      <c r="F13" s="24" t="s">
        <v>2</v>
      </c>
      <c r="G13" s="25">
        <v>2020</v>
      </c>
      <c r="H13" s="26">
        <v>2</v>
      </c>
      <c r="I13" s="12">
        <v>2036</v>
      </c>
      <c r="J13" s="13">
        <v>2</v>
      </c>
      <c r="K13" s="4"/>
    </row>
    <row r="14" spans="1:11" ht="15.75">
      <c r="A14" s="48" t="s">
        <v>1</v>
      </c>
      <c r="B14" s="12">
        <f>B17+B19+B21+B23+B25+B27</f>
        <v>32219</v>
      </c>
      <c r="C14" s="15">
        <f>C17+C19+C21+C23+C25+C27</f>
        <v>32.2</v>
      </c>
      <c r="D14" s="12">
        <f>D17+D19+D21+D23+D25+D27</f>
        <v>32316</v>
      </c>
      <c r="E14" s="15">
        <f>E17+E19+E21+E23+E25+E27</f>
        <v>32.3</v>
      </c>
      <c r="F14" s="29"/>
      <c r="G14" s="11"/>
      <c r="H14" s="15"/>
      <c r="I14" s="11"/>
      <c r="J14" s="13"/>
      <c r="K14" s="4"/>
    </row>
    <row r="15" spans="1:11" ht="15.75">
      <c r="A15" s="48" t="s">
        <v>2</v>
      </c>
      <c r="B15" s="12">
        <v>8944</v>
      </c>
      <c r="C15" s="15">
        <v>8.9</v>
      </c>
      <c r="D15" s="11">
        <v>9070</v>
      </c>
      <c r="E15" s="15">
        <v>9.1</v>
      </c>
      <c r="F15" s="32" t="s">
        <v>49</v>
      </c>
      <c r="G15" s="25">
        <f>G16+G17</f>
        <v>56358</v>
      </c>
      <c r="H15" s="25">
        <f>H16+H17</f>
        <v>56.4</v>
      </c>
      <c r="I15" s="25">
        <f>I16+I17</f>
        <v>56545</v>
      </c>
      <c r="J15" s="49">
        <f>J16+J17</f>
        <v>56.6</v>
      </c>
      <c r="K15" s="4"/>
    </row>
    <row r="16" spans="1:11" ht="15.75">
      <c r="A16" s="50" t="s">
        <v>8</v>
      </c>
      <c r="B16" s="12">
        <v>9701</v>
      </c>
      <c r="C16" s="15">
        <v>9.7</v>
      </c>
      <c r="D16" s="11">
        <v>9718</v>
      </c>
      <c r="E16" s="15">
        <v>9.7</v>
      </c>
      <c r="F16" s="24" t="s">
        <v>1</v>
      </c>
      <c r="G16" s="25">
        <v>56356</v>
      </c>
      <c r="H16" s="26">
        <v>56.4</v>
      </c>
      <c r="I16" s="12">
        <v>56543</v>
      </c>
      <c r="J16" s="13">
        <v>56.6</v>
      </c>
      <c r="K16" s="4"/>
    </row>
    <row r="17" spans="1:11" ht="15.75">
      <c r="A17" s="51" t="s">
        <v>9</v>
      </c>
      <c r="B17" s="12">
        <v>9701</v>
      </c>
      <c r="C17" s="15">
        <v>9.7</v>
      </c>
      <c r="D17" s="11">
        <v>9718</v>
      </c>
      <c r="E17" s="15">
        <v>9.7</v>
      </c>
      <c r="F17" s="24" t="s">
        <v>2</v>
      </c>
      <c r="G17" s="25">
        <v>2</v>
      </c>
      <c r="H17" s="26">
        <v>0</v>
      </c>
      <c r="I17" s="12">
        <v>2</v>
      </c>
      <c r="J17" s="13">
        <v>0</v>
      </c>
      <c r="K17" s="4"/>
    </row>
    <row r="18" spans="1:11" ht="15.75">
      <c r="A18" s="50" t="s">
        <v>10</v>
      </c>
      <c r="B18" s="12">
        <v>1267</v>
      </c>
      <c r="C18" s="15">
        <v>1.3</v>
      </c>
      <c r="D18" s="11">
        <v>1281</v>
      </c>
      <c r="E18" s="15">
        <v>1.3</v>
      </c>
      <c r="F18" s="30"/>
      <c r="G18" s="11"/>
      <c r="H18" s="11"/>
      <c r="I18" s="11"/>
      <c r="J18" s="14"/>
      <c r="K18" s="4"/>
    </row>
    <row r="19" spans="1:11" ht="15.75">
      <c r="A19" s="51" t="s">
        <v>11</v>
      </c>
      <c r="B19" s="12">
        <v>1260</v>
      </c>
      <c r="C19" s="15">
        <v>1.3</v>
      </c>
      <c r="D19" s="11">
        <v>1275</v>
      </c>
      <c r="E19" s="15">
        <v>1.3</v>
      </c>
      <c r="F19" s="32" t="s">
        <v>50</v>
      </c>
      <c r="G19" s="25">
        <f>G20+G21</f>
        <v>28863</v>
      </c>
      <c r="H19" s="25">
        <f>H20+H21</f>
        <v>28.9</v>
      </c>
      <c r="I19" s="25">
        <f>I20+I21</f>
        <v>29019</v>
      </c>
      <c r="J19" s="49">
        <f>J20+J21</f>
        <v>29</v>
      </c>
      <c r="K19" s="4"/>
    </row>
    <row r="20" spans="1:11" ht="15.75">
      <c r="A20" s="50" t="s">
        <v>12</v>
      </c>
      <c r="B20" s="12">
        <v>4957</v>
      </c>
      <c r="C20" s="15">
        <v>5</v>
      </c>
      <c r="D20" s="11">
        <v>4972</v>
      </c>
      <c r="E20" s="15">
        <v>5</v>
      </c>
      <c r="F20" s="24" t="s">
        <v>1</v>
      </c>
      <c r="G20" s="25">
        <v>26687</v>
      </c>
      <c r="H20" s="26">
        <v>26.7</v>
      </c>
      <c r="I20" s="12">
        <v>26829</v>
      </c>
      <c r="J20" s="13">
        <v>26.8</v>
      </c>
      <c r="K20" s="4"/>
    </row>
    <row r="21" spans="1:11" ht="15.75">
      <c r="A21" s="51" t="s">
        <v>13</v>
      </c>
      <c r="B21" s="12">
        <v>1918</v>
      </c>
      <c r="C21" s="15">
        <v>1.9</v>
      </c>
      <c r="D21" s="11">
        <v>1928</v>
      </c>
      <c r="E21" s="15">
        <v>1.9</v>
      </c>
      <c r="F21" s="24" t="s">
        <v>2</v>
      </c>
      <c r="G21" s="25">
        <v>2176</v>
      </c>
      <c r="H21" s="26">
        <v>2.2</v>
      </c>
      <c r="I21" s="12">
        <v>2190</v>
      </c>
      <c r="J21" s="13">
        <v>2.2</v>
      </c>
      <c r="K21" s="4"/>
    </row>
    <row r="22" spans="1:11" ht="15.75">
      <c r="A22" s="50" t="s">
        <v>14</v>
      </c>
      <c r="B22" s="12">
        <v>4965</v>
      </c>
      <c r="C22" s="15">
        <v>4.9</v>
      </c>
      <c r="D22" s="11">
        <v>5013</v>
      </c>
      <c r="E22" s="15">
        <v>5</v>
      </c>
      <c r="F22" s="30"/>
      <c r="G22" s="11"/>
      <c r="H22" s="11"/>
      <c r="I22" s="11"/>
      <c r="J22" s="14"/>
      <c r="K22" s="4"/>
    </row>
    <row r="23" spans="1:11" ht="15.75">
      <c r="A23" s="51" t="s">
        <v>15</v>
      </c>
      <c r="B23" s="12">
        <v>4944</v>
      </c>
      <c r="C23" s="15">
        <v>4.9</v>
      </c>
      <c r="D23" s="11">
        <v>4991</v>
      </c>
      <c r="E23" s="15">
        <v>5</v>
      </c>
      <c r="F23" s="32" t="s">
        <v>51</v>
      </c>
      <c r="G23" s="25">
        <f>G24+G25</f>
        <v>45955</v>
      </c>
      <c r="H23" s="26">
        <f>H24+H25</f>
        <v>46</v>
      </c>
      <c r="I23" s="25">
        <f>I24+I25</f>
        <v>46080</v>
      </c>
      <c r="J23" s="43">
        <f>J24+J25</f>
        <v>46.1</v>
      </c>
      <c r="K23" s="4"/>
    </row>
    <row r="24" spans="1:11" ht="15.75">
      <c r="A24" s="50" t="s">
        <v>16</v>
      </c>
      <c r="B24" s="12">
        <v>13817</v>
      </c>
      <c r="C24" s="15">
        <v>13.8</v>
      </c>
      <c r="D24" s="11">
        <v>13817</v>
      </c>
      <c r="E24" s="15">
        <v>13.8</v>
      </c>
      <c r="F24" s="24" t="s">
        <v>1</v>
      </c>
      <c r="G24" s="25">
        <v>42581</v>
      </c>
      <c r="H24" s="26">
        <v>42.6</v>
      </c>
      <c r="I24" s="12">
        <v>42737</v>
      </c>
      <c r="J24" s="13">
        <v>42.7</v>
      </c>
      <c r="K24" s="4"/>
    </row>
    <row r="25" spans="1:11" ht="15.75">
      <c r="A25" s="51" t="s">
        <v>17</v>
      </c>
      <c r="B25" s="12">
        <v>13817</v>
      </c>
      <c r="C25" s="15">
        <v>13.8</v>
      </c>
      <c r="D25" s="11">
        <v>13817</v>
      </c>
      <c r="E25" s="15">
        <v>13.8</v>
      </c>
      <c r="F25" s="24" t="s">
        <v>2</v>
      </c>
      <c r="G25" s="25">
        <v>3374</v>
      </c>
      <c r="H25" s="26">
        <v>3.4</v>
      </c>
      <c r="I25" s="12">
        <v>3343</v>
      </c>
      <c r="J25" s="13">
        <v>3.4</v>
      </c>
      <c r="K25" s="4"/>
    </row>
    <row r="26" spans="1:11" ht="15.75">
      <c r="A26" s="50" t="s">
        <v>18</v>
      </c>
      <c r="B26" s="12">
        <v>579</v>
      </c>
      <c r="C26" s="15">
        <v>0.6</v>
      </c>
      <c r="D26" s="11">
        <v>587</v>
      </c>
      <c r="E26" s="15">
        <v>0.6</v>
      </c>
      <c r="F26" s="30"/>
      <c r="G26" s="11"/>
      <c r="H26" s="11"/>
      <c r="I26" s="11"/>
      <c r="J26" s="14"/>
      <c r="K26" s="4"/>
    </row>
    <row r="27" spans="1:11" ht="15.75">
      <c r="A27" s="51" t="s">
        <v>19</v>
      </c>
      <c r="B27" s="12">
        <v>579</v>
      </c>
      <c r="C27" s="15">
        <v>0.6</v>
      </c>
      <c r="D27" s="11">
        <v>587</v>
      </c>
      <c r="E27" s="15">
        <v>0.6</v>
      </c>
      <c r="F27" s="32" t="s">
        <v>52</v>
      </c>
      <c r="G27" s="25">
        <f>G28+G29</f>
        <v>29849</v>
      </c>
      <c r="H27" s="25">
        <f>H28+H29</f>
        <v>29.8</v>
      </c>
      <c r="I27" s="25">
        <f>I28+I29</f>
        <v>29779</v>
      </c>
      <c r="J27" s="43">
        <f>J28+J29</f>
        <v>29.8</v>
      </c>
      <c r="K27" s="4"/>
    </row>
    <row r="28" spans="1:11" ht="18.75">
      <c r="A28" s="50" t="s">
        <v>69</v>
      </c>
      <c r="B28" s="12">
        <v>1771</v>
      </c>
      <c r="C28" s="15">
        <v>1.8</v>
      </c>
      <c r="D28" s="11">
        <v>1772</v>
      </c>
      <c r="E28" s="15">
        <v>1.8</v>
      </c>
      <c r="F28" s="24" t="s">
        <v>1</v>
      </c>
      <c r="G28" s="25">
        <v>21039</v>
      </c>
      <c r="H28" s="26">
        <v>21</v>
      </c>
      <c r="I28" s="12">
        <v>21068</v>
      </c>
      <c r="J28" s="13">
        <v>21.1</v>
      </c>
      <c r="K28" s="4"/>
    </row>
    <row r="29" spans="1:11" ht="15.75">
      <c r="A29" s="50" t="s">
        <v>20</v>
      </c>
      <c r="B29" s="12">
        <v>1033</v>
      </c>
      <c r="C29" s="15">
        <v>1</v>
      </c>
      <c r="D29" s="11">
        <v>1048</v>
      </c>
      <c r="E29" s="15">
        <v>1</v>
      </c>
      <c r="F29" s="24" t="s">
        <v>2</v>
      </c>
      <c r="G29" s="25">
        <v>8810</v>
      </c>
      <c r="H29" s="26">
        <v>8.8</v>
      </c>
      <c r="I29" s="12">
        <v>8711</v>
      </c>
      <c r="J29" s="13">
        <v>8.7</v>
      </c>
      <c r="K29" s="4"/>
    </row>
    <row r="30" spans="1:11" ht="15.75">
      <c r="A30" s="50" t="s">
        <v>21</v>
      </c>
      <c r="B30" s="12">
        <v>729</v>
      </c>
      <c r="C30" s="15">
        <v>0.7</v>
      </c>
      <c r="D30" s="11">
        <v>813</v>
      </c>
      <c r="E30" s="15">
        <v>0.8</v>
      </c>
      <c r="F30" s="30"/>
      <c r="G30" s="25"/>
      <c r="H30" s="26"/>
      <c r="I30" s="12"/>
      <c r="J30" s="13"/>
      <c r="K30" s="4"/>
    </row>
    <row r="31" spans="1:11" ht="15.75">
      <c r="A31" s="50" t="s">
        <v>22</v>
      </c>
      <c r="B31" s="12">
        <v>1913</v>
      </c>
      <c r="C31" s="15">
        <v>1.9</v>
      </c>
      <c r="D31" s="11">
        <v>1924</v>
      </c>
      <c r="E31" s="15">
        <v>1.9</v>
      </c>
      <c r="F31" s="66" t="s">
        <v>53</v>
      </c>
      <c r="G31" s="25">
        <f>G32+G33</f>
        <v>16956</v>
      </c>
      <c r="H31" s="25">
        <f>H32+H33</f>
        <v>16.9</v>
      </c>
      <c r="I31" s="25">
        <f>I32+I33</f>
        <v>17059</v>
      </c>
      <c r="J31" s="49">
        <f>J32+J33</f>
        <v>17</v>
      </c>
      <c r="K31" s="4"/>
    </row>
    <row r="32" spans="1:11" ht="15.75">
      <c r="A32" s="50" t="s">
        <v>23</v>
      </c>
      <c r="B32" s="12">
        <v>431</v>
      </c>
      <c r="C32" s="15">
        <v>0.4</v>
      </c>
      <c r="D32" s="11">
        <v>441</v>
      </c>
      <c r="E32" s="15">
        <v>0.5</v>
      </c>
      <c r="F32" s="24" t="s">
        <v>1</v>
      </c>
      <c r="G32" s="25">
        <v>14644</v>
      </c>
      <c r="H32" s="26">
        <v>14.6</v>
      </c>
      <c r="I32" s="12">
        <v>14719</v>
      </c>
      <c r="J32" s="13">
        <v>14.7</v>
      </c>
      <c r="K32" s="4"/>
    </row>
    <row r="33" spans="1:11" ht="15.75">
      <c r="A33" s="45"/>
      <c r="B33" s="56"/>
      <c r="C33" s="26"/>
      <c r="D33" s="12"/>
      <c r="E33" s="15"/>
      <c r="F33" s="24" t="s">
        <v>2</v>
      </c>
      <c r="G33" s="25">
        <v>2312</v>
      </c>
      <c r="H33" s="26">
        <v>2.3</v>
      </c>
      <c r="I33" s="12">
        <v>2340</v>
      </c>
      <c r="J33" s="13">
        <v>2.3</v>
      </c>
      <c r="K33" s="4"/>
    </row>
    <row r="34" spans="1:11" ht="15.75">
      <c r="A34" s="47" t="s">
        <v>24</v>
      </c>
      <c r="B34" s="12">
        <f>B37+B39+B41+B42</f>
        <v>44722</v>
      </c>
      <c r="C34" s="15">
        <f>C37+C39+C41+C42</f>
        <v>44.70000000000001</v>
      </c>
      <c r="D34" s="12">
        <f>D37+D39+D41+D42</f>
        <v>44969</v>
      </c>
      <c r="E34" s="15">
        <f>E37+E39+E41+E42</f>
        <v>45</v>
      </c>
      <c r="F34" s="30"/>
      <c r="G34" s="11"/>
      <c r="H34" s="15"/>
      <c r="I34" s="11"/>
      <c r="J34" s="13"/>
      <c r="K34" s="4"/>
    </row>
    <row r="35" spans="1:11" ht="15.75">
      <c r="A35" s="48" t="s">
        <v>1</v>
      </c>
      <c r="B35" s="12">
        <f>B38+B40</f>
        <v>37781</v>
      </c>
      <c r="C35" s="15">
        <f>C38+C40</f>
        <v>37.7</v>
      </c>
      <c r="D35" s="12">
        <f>D38+D40</f>
        <v>38110</v>
      </c>
      <c r="E35" s="15">
        <f>E38+E40</f>
        <v>38.099999999999994</v>
      </c>
      <c r="F35" s="32" t="s">
        <v>54</v>
      </c>
      <c r="G35" s="25">
        <v>6146</v>
      </c>
      <c r="H35" s="26">
        <v>6.2</v>
      </c>
      <c r="I35" s="12">
        <v>6225</v>
      </c>
      <c r="J35" s="13">
        <v>6.2</v>
      </c>
      <c r="K35" s="4"/>
    </row>
    <row r="36" spans="1:11" ht="15.75">
      <c r="A36" s="48" t="s">
        <v>2</v>
      </c>
      <c r="B36" s="12">
        <v>6941</v>
      </c>
      <c r="C36" s="15">
        <v>7</v>
      </c>
      <c r="D36" s="11">
        <v>6859</v>
      </c>
      <c r="E36" s="15">
        <v>6.9</v>
      </c>
      <c r="F36" s="30"/>
      <c r="G36" s="11"/>
      <c r="H36" s="11"/>
      <c r="I36" s="11"/>
      <c r="J36" s="14"/>
      <c r="K36" s="4"/>
    </row>
    <row r="37" spans="1:11" ht="15.75">
      <c r="A37" s="50" t="s">
        <v>25</v>
      </c>
      <c r="B37" s="12">
        <v>34120</v>
      </c>
      <c r="C37" s="15">
        <v>34.1</v>
      </c>
      <c r="D37" s="11">
        <v>34419</v>
      </c>
      <c r="E37" s="15">
        <v>34.4</v>
      </c>
      <c r="F37" s="66" t="s">
        <v>55</v>
      </c>
      <c r="G37" s="57">
        <f>G38+G41</f>
        <v>60423</v>
      </c>
      <c r="H37" s="15">
        <f>H38+H41</f>
        <v>60.400000000000006</v>
      </c>
      <c r="I37" s="12">
        <f>I38+I41</f>
        <v>60094</v>
      </c>
      <c r="J37" s="13">
        <f>J38+J41</f>
        <v>60.1</v>
      </c>
      <c r="K37" s="4"/>
    </row>
    <row r="38" spans="1:11" ht="15.75">
      <c r="A38" s="51" t="s">
        <v>26</v>
      </c>
      <c r="B38" s="12">
        <v>32034</v>
      </c>
      <c r="C38" s="15">
        <v>32</v>
      </c>
      <c r="D38" s="11">
        <v>32313</v>
      </c>
      <c r="E38" s="15">
        <v>32.3</v>
      </c>
      <c r="F38" s="24" t="s">
        <v>1</v>
      </c>
      <c r="G38" s="55">
        <f>G39+G40</f>
        <v>56783</v>
      </c>
      <c r="H38" s="26">
        <f>H39+H40</f>
        <v>56.800000000000004</v>
      </c>
      <c r="I38" s="56">
        <f>I39+I40</f>
        <v>56537</v>
      </c>
      <c r="J38" s="49">
        <f>J39+J40</f>
        <v>56.5</v>
      </c>
      <c r="K38" s="4"/>
    </row>
    <row r="39" spans="1:11" ht="15.75">
      <c r="A39" s="50" t="s">
        <v>27</v>
      </c>
      <c r="B39" s="12">
        <v>6280</v>
      </c>
      <c r="C39" s="15">
        <v>6.2</v>
      </c>
      <c r="D39" s="11">
        <v>6336</v>
      </c>
      <c r="E39" s="15">
        <v>6.3</v>
      </c>
      <c r="F39" s="27" t="s">
        <v>56</v>
      </c>
      <c r="G39" s="25">
        <v>51209</v>
      </c>
      <c r="H39" s="26">
        <v>51.2</v>
      </c>
      <c r="I39" s="12">
        <v>51106</v>
      </c>
      <c r="J39" s="13">
        <v>51.1</v>
      </c>
      <c r="K39" s="4"/>
    </row>
    <row r="40" spans="1:11" ht="15.75">
      <c r="A40" s="51" t="s">
        <v>28</v>
      </c>
      <c r="B40" s="12">
        <v>5747</v>
      </c>
      <c r="C40" s="15">
        <v>5.7</v>
      </c>
      <c r="D40" s="11">
        <v>5797</v>
      </c>
      <c r="E40" s="15">
        <v>5.8</v>
      </c>
      <c r="F40" s="27" t="s">
        <v>57</v>
      </c>
      <c r="G40" s="55">
        <v>5574</v>
      </c>
      <c r="H40" s="55">
        <v>5.6</v>
      </c>
      <c r="I40" s="12">
        <v>5431</v>
      </c>
      <c r="J40" s="13">
        <v>5.4</v>
      </c>
      <c r="K40" s="4"/>
    </row>
    <row r="41" spans="1:11" ht="15.75">
      <c r="A41" s="50" t="s">
        <v>29</v>
      </c>
      <c r="B41" s="12">
        <v>3663</v>
      </c>
      <c r="C41" s="15">
        <v>3.7</v>
      </c>
      <c r="D41" s="11">
        <v>3550</v>
      </c>
      <c r="E41" s="15">
        <v>3.6</v>
      </c>
      <c r="F41" s="24" t="s">
        <v>2</v>
      </c>
      <c r="G41" s="25">
        <v>3640</v>
      </c>
      <c r="H41" s="26">
        <v>3.6</v>
      </c>
      <c r="I41" s="12">
        <v>3557</v>
      </c>
      <c r="J41" s="13">
        <v>3.6</v>
      </c>
      <c r="K41" s="4"/>
    </row>
    <row r="42" spans="1:11" ht="15.75">
      <c r="A42" s="50" t="s">
        <v>30</v>
      </c>
      <c r="B42" s="12">
        <v>659</v>
      </c>
      <c r="C42" s="15">
        <v>0.7</v>
      </c>
      <c r="D42" s="11">
        <v>664</v>
      </c>
      <c r="E42" s="15">
        <v>0.7</v>
      </c>
      <c r="F42" s="4"/>
      <c r="G42" s="25"/>
      <c r="H42" s="26"/>
      <c r="I42" s="12"/>
      <c r="J42" s="13"/>
      <c r="K42" s="4"/>
    </row>
    <row r="43" spans="1:11" ht="15.75">
      <c r="A43" s="46"/>
      <c r="B43" s="56"/>
      <c r="C43" s="26"/>
      <c r="D43" s="12"/>
      <c r="E43" s="15"/>
      <c r="F43" s="32" t="s">
        <v>58</v>
      </c>
      <c r="G43" s="25">
        <f>G44+G45</f>
        <v>1924</v>
      </c>
      <c r="H43" s="26">
        <f>H44+H45</f>
        <v>1.9</v>
      </c>
      <c r="I43" s="25">
        <f>I44+I45</f>
        <v>1966</v>
      </c>
      <c r="J43" s="49">
        <f>J44+J45</f>
        <v>2</v>
      </c>
      <c r="K43" s="4"/>
    </row>
    <row r="44" spans="1:11" ht="15.75">
      <c r="A44" s="47" t="s">
        <v>31</v>
      </c>
      <c r="B44" s="12">
        <f>B47+B49</f>
        <v>10910</v>
      </c>
      <c r="C44" s="15">
        <f>C47+C49</f>
        <v>10.9</v>
      </c>
      <c r="D44" s="12">
        <f>D47+D49</f>
        <v>10920</v>
      </c>
      <c r="E44" s="15">
        <f>E47+E49</f>
        <v>11</v>
      </c>
      <c r="F44" s="24" t="s">
        <v>1</v>
      </c>
      <c r="G44" s="25">
        <v>1876</v>
      </c>
      <c r="H44" s="26">
        <v>1.9</v>
      </c>
      <c r="I44" s="12">
        <v>1918</v>
      </c>
      <c r="J44" s="13">
        <v>2</v>
      </c>
      <c r="K44" s="4"/>
    </row>
    <row r="45" spans="1:11" ht="15.75">
      <c r="A45" s="48" t="s">
        <v>1</v>
      </c>
      <c r="B45" s="12">
        <f>B47</f>
        <v>7873</v>
      </c>
      <c r="C45" s="15">
        <f>C47</f>
        <v>7.9</v>
      </c>
      <c r="D45" s="12">
        <f>D47</f>
        <v>7847</v>
      </c>
      <c r="E45" s="15">
        <f>E47</f>
        <v>7.9</v>
      </c>
      <c r="F45" s="24" t="s">
        <v>2</v>
      </c>
      <c r="G45" s="25">
        <v>48</v>
      </c>
      <c r="H45" s="26">
        <v>0</v>
      </c>
      <c r="I45" s="12">
        <v>48</v>
      </c>
      <c r="J45" s="13">
        <v>0</v>
      </c>
      <c r="K45" s="4"/>
    </row>
    <row r="46" spans="1:11" ht="15.75">
      <c r="A46" s="48" t="s">
        <v>2</v>
      </c>
      <c r="B46" s="12">
        <f>B49</f>
        <v>3037</v>
      </c>
      <c r="C46" s="15">
        <f>C49</f>
        <v>3</v>
      </c>
      <c r="D46" s="12">
        <f>D49</f>
        <v>3073</v>
      </c>
      <c r="E46" s="15">
        <f>E49</f>
        <v>3.1</v>
      </c>
      <c r="F46" s="31"/>
      <c r="G46" s="12"/>
      <c r="H46" s="15"/>
      <c r="I46" s="11"/>
      <c r="J46" s="13"/>
      <c r="K46" s="4"/>
    </row>
    <row r="47" spans="1:11" ht="15.75">
      <c r="A47" s="48" t="s">
        <v>32</v>
      </c>
      <c r="B47" s="12">
        <v>7873</v>
      </c>
      <c r="C47" s="15">
        <v>7.9</v>
      </c>
      <c r="D47" s="11">
        <v>7847</v>
      </c>
      <c r="E47" s="15">
        <v>7.9</v>
      </c>
      <c r="F47" s="32" t="s">
        <v>59</v>
      </c>
      <c r="G47" s="25">
        <v>10019</v>
      </c>
      <c r="H47" s="26">
        <v>10</v>
      </c>
      <c r="I47" s="12">
        <v>9945</v>
      </c>
      <c r="J47" s="13">
        <v>10</v>
      </c>
      <c r="K47" s="4"/>
    </row>
    <row r="48" spans="1:11" ht="15.75">
      <c r="A48" s="51" t="s">
        <v>33</v>
      </c>
      <c r="B48" s="12">
        <v>7873</v>
      </c>
      <c r="C48" s="15">
        <v>7.9</v>
      </c>
      <c r="D48" s="11">
        <v>7847</v>
      </c>
      <c r="E48" s="15">
        <v>7.9</v>
      </c>
      <c r="F48" s="31"/>
      <c r="G48" s="12"/>
      <c r="H48" s="15"/>
      <c r="I48" s="11"/>
      <c r="J48" s="13"/>
      <c r="K48" s="4"/>
    </row>
    <row r="49" spans="1:11" ht="15.75">
      <c r="A49" s="48" t="s">
        <v>34</v>
      </c>
      <c r="B49" s="12">
        <v>3037</v>
      </c>
      <c r="C49" s="15">
        <v>3</v>
      </c>
      <c r="D49" s="11">
        <v>3073</v>
      </c>
      <c r="E49" s="15">
        <v>3.1</v>
      </c>
      <c r="F49" s="66" t="s">
        <v>60</v>
      </c>
      <c r="G49" s="25">
        <f>G50+G54</f>
        <v>44827</v>
      </c>
      <c r="H49" s="26">
        <f>H50+H54</f>
        <v>44.900000000000006</v>
      </c>
      <c r="I49" s="25">
        <f>I50+I54</f>
        <v>44501</v>
      </c>
      <c r="J49" s="49">
        <f>J50+J54</f>
        <v>44.5</v>
      </c>
      <c r="K49" s="4"/>
    </row>
    <row r="50" spans="1:11" ht="15.75">
      <c r="A50" s="52"/>
      <c r="B50" s="12"/>
      <c r="C50" s="15"/>
      <c r="D50" s="11"/>
      <c r="E50" s="15"/>
      <c r="F50" s="24" t="s">
        <v>1</v>
      </c>
      <c r="G50" s="25">
        <f>G51+G52+G53</f>
        <v>43168</v>
      </c>
      <c r="H50" s="26">
        <f>H51+H52+H53</f>
        <v>43.2</v>
      </c>
      <c r="I50" s="25">
        <f>I51+I52+I53</f>
        <v>42823</v>
      </c>
      <c r="J50" s="49">
        <f>J51+J52+J53</f>
        <v>42.8</v>
      </c>
      <c r="K50" s="4"/>
    </row>
    <row r="51" spans="1:11" ht="15.75">
      <c r="A51" s="47" t="s">
        <v>35</v>
      </c>
      <c r="B51" s="12">
        <f>B54+B56+B58+B60</f>
        <v>37204</v>
      </c>
      <c r="C51" s="15">
        <f>C54+C56+C58+C60</f>
        <v>37.199999999999996</v>
      </c>
      <c r="D51" s="12">
        <f>D54+D56+D58+D60</f>
        <v>37181</v>
      </c>
      <c r="E51" s="15">
        <f>E54+E56+E58+E60</f>
        <v>37.1</v>
      </c>
      <c r="F51" s="27" t="s">
        <v>61</v>
      </c>
      <c r="G51" s="11">
        <v>17568</v>
      </c>
      <c r="H51" s="15">
        <v>17.6</v>
      </c>
      <c r="I51" s="12">
        <v>17432</v>
      </c>
      <c r="J51" s="13">
        <v>17.4</v>
      </c>
      <c r="K51" s="4"/>
    </row>
    <row r="52" spans="1:11" ht="15.75">
      <c r="A52" s="48" t="s">
        <v>1</v>
      </c>
      <c r="B52" s="12">
        <f>B55+B57+B59</f>
        <v>29734</v>
      </c>
      <c r="C52" s="15">
        <f>C55+C57+C59</f>
        <v>29.699999999999996</v>
      </c>
      <c r="D52" s="12">
        <f>D55+D57+D59</f>
        <v>29738</v>
      </c>
      <c r="E52" s="15">
        <f>E55+E57+E59</f>
        <v>29.699999999999996</v>
      </c>
      <c r="F52" s="27" t="s">
        <v>62</v>
      </c>
      <c r="G52" s="25">
        <v>12904</v>
      </c>
      <c r="H52" s="26">
        <v>12.9</v>
      </c>
      <c r="I52" s="12">
        <v>12718</v>
      </c>
      <c r="J52" s="13">
        <v>12.7</v>
      </c>
      <c r="K52" s="4"/>
    </row>
    <row r="53" spans="1:11" ht="15.75">
      <c r="A53" s="48" t="s">
        <v>2</v>
      </c>
      <c r="B53" s="12">
        <v>7470</v>
      </c>
      <c r="C53" s="15">
        <v>7.5</v>
      </c>
      <c r="D53" s="11">
        <v>7443</v>
      </c>
      <c r="E53" s="15">
        <v>7.4</v>
      </c>
      <c r="F53" s="27" t="s">
        <v>63</v>
      </c>
      <c r="G53" s="25">
        <v>12696</v>
      </c>
      <c r="H53" s="26">
        <v>12.7</v>
      </c>
      <c r="I53" s="12">
        <v>12673</v>
      </c>
      <c r="J53" s="13">
        <v>12.7</v>
      </c>
      <c r="K53" s="4"/>
    </row>
    <row r="54" spans="1:11" ht="18.75">
      <c r="A54" s="48" t="s">
        <v>36</v>
      </c>
      <c r="B54" s="12">
        <v>15194</v>
      </c>
      <c r="C54" s="15">
        <v>15.2</v>
      </c>
      <c r="D54" s="11">
        <v>15202</v>
      </c>
      <c r="E54" s="15">
        <v>15.2</v>
      </c>
      <c r="F54" s="24" t="s">
        <v>68</v>
      </c>
      <c r="G54" s="68">
        <v>1659</v>
      </c>
      <c r="H54" s="69">
        <v>1.7</v>
      </c>
      <c r="I54" s="12">
        <v>1678</v>
      </c>
      <c r="J54" s="13">
        <v>1.7</v>
      </c>
      <c r="K54" s="4"/>
    </row>
    <row r="55" spans="1:11" ht="15.75">
      <c r="A55" s="51" t="s">
        <v>37</v>
      </c>
      <c r="B55" s="12">
        <v>15194</v>
      </c>
      <c r="C55" s="15">
        <v>15.2</v>
      </c>
      <c r="D55" s="11">
        <v>15202</v>
      </c>
      <c r="E55" s="15">
        <v>15.2</v>
      </c>
      <c r="F55" s="4"/>
      <c r="G55" s="4"/>
      <c r="H55" s="4"/>
      <c r="I55" s="4"/>
      <c r="J55" s="58"/>
      <c r="K55" s="4"/>
    </row>
    <row r="56" spans="1:11" ht="15.75">
      <c r="A56" s="48" t="s">
        <v>38</v>
      </c>
      <c r="B56" s="12">
        <v>12055</v>
      </c>
      <c r="C56" s="15">
        <v>12.1</v>
      </c>
      <c r="D56" s="11">
        <v>12068</v>
      </c>
      <c r="E56" s="15">
        <v>12</v>
      </c>
      <c r="F56" s="32"/>
      <c r="G56" s="20"/>
      <c r="H56" s="21"/>
      <c r="I56" s="22"/>
      <c r="J56" s="23"/>
      <c r="K56" s="4"/>
    </row>
    <row r="57" spans="1:11" ht="15.75">
      <c r="A57" s="51" t="s">
        <v>39</v>
      </c>
      <c r="B57" s="12">
        <v>11599</v>
      </c>
      <c r="C57" s="15">
        <v>11.6</v>
      </c>
      <c r="D57" s="11">
        <v>11600</v>
      </c>
      <c r="E57" s="15">
        <v>11.6</v>
      </c>
      <c r="F57" s="31"/>
      <c r="G57" s="22"/>
      <c r="H57" s="21"/>
      <c r="I57" s="22"/>
      <c r="J57" s="23"/>
      <c r="K57" s="4"/>
    </row>
    <row r="58" spans="1:11" ht="15.75">
      <c r="A58" s="48" t="s">
        <v>40</v>
      </c>
      <c r="B58" s="12">
        <v>7442</v>
      </c>
      <c r="C58" s="15">
        <v>7.4</v>
      </c>
      <c r="D58" s="11">
        <v>7427</v>
      </c>
      <c r="E58" s="15">
        <v>7.4</v>
      </c>
      <c r="F58" s="31"/>
      <c r="G58" s="22"/>
      <c r="H58" s="21"/>
      <c r="I58" s="22"/>
      <c r="J58" s="23"/>
      <c r="K58" s="4"/>
    </row>
    <row r="59" spans="1:11" ht="15.75">
      <c r="A59" s="51" t="s">
        <v>41</v>
      </c>
      <c r="B59" s="12">
        <v>2941</v>
      </c>
      <c r="C59" s="15">
        <v>2.9</v>
      </c>
      <c r="D59" s="11">
        <v>2936</v>
      </c>
      <c r="E59" s="15">
        <v>2.9</v>
      </c>
      <c r="F59" s="31"/>
      <c r="G59" s="22"/>
      <c r="H59" s="21"/>
      <c r="I59" s="22"/>
      <c r="J59" s="23"/>
      <c r="K59" s="4"/>
    </row>
    <row r="60" spans="1:11" ht="15.75">
      <c r="A60" s="48" t="s">
        <v>42</v>
      </c>
      <c r="B60" s="12">
        <v>2513</v>
      </c>
      <c r="C60" s="15">
        <v>2.5</v>
      </c>
      <c r="D60" s="11">
        <v>2484</v>
      </c>
      <c r="E60" s="15">
        <v>2.5</v>
      </c>
      <c r="F60" s="30"/>
      <c r="G60" s="22"/>
      <c r="H60" s="21"/>
      <c r="I60" s="22"/>
      <c r="J60" s="23"/>
      <c r="K60" s="4"/>
    </row>
    <row r="61" spans="1:11" ht="15.75">
      <c r="A61" s="52"/>
      <c r="B61" s="12"/>
      <c r="C61" s="15"/>
      <c r="D61" s="11"/>
      <c r="E61" s="15"/>
      <c r="F61" s="30"/>
      <c r="G61" s="22"/>
      <c r="H61" s="21"/>
      <c r="I61" s="22"/>
      <c r="J61" s="23"/>
      <c r="K61" s="4"/>
    </row>
    <row r="62" spans="1:11" ht="15.75">
      <c r="A62" s="47" t="s">
        <v>43</v>
      </c>
      <c r="B62" s="12">
        <f>B65+B67</f>
        <v>5294</v>
      </c>
      <c r="C62" s="15">
        <f>C65+C67</f>
        <v>5.3</v>
      </c>
      <c r="D62" s="12">
        <f>D65+D67</f>
        <v>5357</v>
      </c>
      <c r="E62" s="15">
        <f>E64+E65</f>
        <v>5.3</v>
      </c>
      <c r="F62" s="30"/>
      <c r="G62" s="22"/>
      <c r="H62" s="21"/>
      <c r="I62" s="22"/>
      <c r="J62" s="23"/>
      <c r="K62" s="4"/>
    </row>
    <row r="63" spans="1:11" ht="15.75">
      <c r="A63" s="48" t="s">
        <v>1</v>
      </c>
      <c r="B63" s="12">
        <f>B66</f>
        <v>4658</v>
      </c>
      <c r="C63" s="15">
        <f>C66</f>
        <v>4.7</v>
      </c>
      <c r="D63" s="12">
        <f>D66</f>
        <v>4715</v>
      </c>
      <c r="E63" s="15">
        <f>E66</f>
        <v>4.7</v>
      </c>
      <c r="F63" s="30"/>
      <c r="G63" s="22"/>
      <c r="H63" s="21"/>
      <c r="I63" s="22"/>
      <c r="J63" s="23"/>
      <c r="K63" s="4"/>
    </row>
    <row r="64" spans="1:11" ht="15.75">
      <c r="A64" s="48" t="s">
        <v>2</v>
      </c>
      <c r="B64" s="12">
        <v>636</v>
      </c>
      <c r="C64" s="15">
        <v>0.6</v>
      </c>
      <c r="D64" s="11">
        <v>642</v>
      </c>
      <c r="E64" s="15">
        <v>0.6</v>
      </c>
      <c r="F64" s="30"/>
      <c r="G64" s="22"/>
      <c r="H64" s="21"/>
      <c r="I64" s="22"/>
      <c r="J64" s="33"/>
      <c r="K64" s="4"/>
    </row>
    <row r="65" spans="1:11" ht="15.75">
      <c r="A65" s="48" t="s">
        <v>44</v>
      </c>
      <c r="B65" s="12">
        <v>4681</v>
      </c>
      <c r="C65" s="15">
        <v>4.7</v>
      </c>
      <c r="D65" s="11">
        <v>4738</v>
      </c>
      <c r="E65" s="15">
        <v>4.7</v>
      </c>
      <c r="F65" s="30"/>
      <c r="G65" s="22"/>
      <c r="H65" s="21"/>
      <c r="I65" s="22"/>
      <c r="J65" s="33"/>
      <c r="K65" s="4"/>
    </row>
    <row r="66" spans="1:11" ht="15.75">
      <c r="A66" s="51" t="s">
        <v>45</v>
      </c>
      <c r="B66" s="12">
        <v>4658</v>
      </c>
      <c r="C66" s="15">
        <v>4.7</v>
      </c>
      <c r="D66" s="11">
        <v>4715</v>
      </c>
      <c r="E66" s="15">
        <v>4.7</v>
      </c>
      <c r="F66" s="29"/>
      <c r="G66" s="20"/>
      <c r="H66" s="21"/>
      <c r="I66" s="22"/>
      <c r="J66" s="33"/>
      <c r="K66" s="4"/>
    </row>
    <row r="67" spans="1:11" ht="15.75">
      <c r="A67" s="53" t="s">
        <v>46</v>
      </c>
      <c r="B67" s="59">
        <v>613</v>
      </c>
      <c r="C67" s="35">
        <v>0.6</v>
      </c>
      <c r="D67" s="34">
        <v>619</v>
      </c>
      <c r="E67" s="35">
        <v>0.6</v>
      </c>
      <c r="F67" s="36"/>
      <c r="G67" s="36"/>
      <c r="H67" s="36"/>
      <c r="I67" s="36"/>
      <c r="J67" s="37"/>
      <c r="K67" s="4"/>
    </row>
    <row r="68" spans="1:11" ht="59.25" customHeight="1">
      <c r="A68" s="78" t="s">
        <v>67</v>
      </c>
      <c r="B68" s="78"/>
      <c r="C68" s="78"/>
      <c r="D68" s="78"/>
      <c r="E68" s="78"/>
      <c r="F68" s="78"/>
      <c r="G68" s="78"/>
      <c r="H68" s="78"/>
      <c r="I68" s="78"/>
      <c r="J68" s="78"/>
      <c r="K68" s="4"/>
    </row>
    <row r="69" spans="2:3" ht="15.75">
      <c r="B69" s="4"/>
      <c r="C69" s="4"/>
    </row>
    <row r="70" spans="1:8" s="70" customFormat="1" ht="15.75">
      <c r="A70" s="84"/>
      <c r="B70" s="84"/>
      <c r="C70" s="84"/>
      <c r="H70" s="71"/>
    </row>
    <row r="71" spans="1:8" s="70" customFormat="1" ht="15.75">
      <c r="A71" s="77"/>
      <c r="B71" s="77"/>
      <c r="C71" s="77"/>
      <c r="H71" s="71"/>
    </row>
    <row r="72" spans="1:10" s="70" customFormat="1" ht="15.75">
      <c r="A72" s="77"/>
      <c r="B72" s="77"/>
      <c r="C72" s="77"/>
      <c r="H72" s="71"/>
      <c r="J72" s="73"/>
    </row>
    <row r="73" spans="1:10" s="70" customFormat="1" ht="15.75">
      <c r="A73" s="72"/>
      <c r="B73" s="72"/>
      <c r="C73" s="72"/>
      <c r="H73" s="71"/>
      <c r="J73" s="73"/>
    </row>
    <row r="74" spans="1:10" ht="15.75">
      <c r="A74" s="79"/>
      <c r="B74" s="80"/>
      <c r="C74" s="80"/>
      <c r="D74" s="4"/>
      <c r="E74" s="4"/>
      <c r="F74" s="4"/>
      <c r="G74" s="4"/>
      <c r="H74" s="4"/>
      <c r="I74" s="81"/>
      <c r="J74" s="82"/>
    </row>
    <row r="75" spans="1:8" ht="15.75">
      <c r="A75" s="54"/>
      <c r="B75" s="4"/>
      <c r="C75" s="4"/>
      <c r="D75" s="4"/>
      <c r="E75" s="4"/>
      <c r="F75" s="4"/>
      <c r="G75" s="4"/>
      <c r="H75" s="4"/>
    </row>
    <row r="76" spans="1:8" ht="15.75">
      <c r="A76" s="54"/>
      <c r="B76" s="4"/>
      <c r="C76" s="4"/>
      <c r="D76" s="4"/>
      <c r="E76" s="4"/>
      <c r="F76" s="4"/>
      <c r="G76" s="4"/>
      <c r="H76" s="4"/>
    </row>
    <row r="77" spans="2:8" ht="15.75">
      <c r="B77" s="4"/>
      <c r="C77" s="4"/>
      <c r="D77" s="4"/>
      <c r="E77" s="4"/>
      <c r="F77" s="4"/>
      <c r="G77" s="4"/>
      <c r="H77" s="4"/>
    </row>
    <row r="78" spans="2:8" ht="15.75">
      <c r="B78" s="4"/>
      <c r="C78" s="4"/>
      <c r="D78" s="4"/>
      <c r="E78" s="4"/>
      <c r="F78" s="4"/>
      <c r="G78" s="4"/>
      <c r="H78" s="4"/>
    </row>
    <row r="79" spans="2:8" ht="15.75">
      <c r="B79" s="4"/>
      <c r="C79" s="4"/>
      <c r="D79" s="4"/>
      <c r="E79" s="4"/>
      <c r="F79" s="4"/>
      <c r="G79" s="4"/>
      <c r="H79" s="4"/>
    </row>
    <row r="80" spans="1:8" ht="15.75">
      <c r="A80" s="4"/>
      <c r="B80" s="4"/>
      <c r="C80" s="4"/>
      <c r="D80" s="4"/>
      <c r="E80" s="4"/>
      <c r="F80" s="4"/>
      <c r="G80" s="4"/>
      <c r="H80" s="4"/>
    </row>
    <row r="81" spans="1:8" ht="15.75">
      <c r="A81" s="4"/>
      <c r="B81" s="4"/>
      <c r="C81" s="4"/>
      <c r="D81" s="4"/>
      <c r="E81" s="4"/>
      <c r="F81" s="4"/>
      <c r="G81" s="4"/>
      <c r="H81" s="4"/>
    </row>
    <row r="82" spans="1:8" ht="15.75">
      <c r="A82" s="4"/>
      <c r="B82" s="4"/>
      <c r="C82" s="4"/>
      <c r="D82" s="4"/>
      <c r="E82" s="4"/>
      <c r="F82" s="4"/>
      <c r="G82" s="4"/>
      <c r="H82" s="4"/>
    </row>
    <row r="83" spans="1:8" ht="15.75">
      <c r="A83" s="4"/>
      <c r="B83" s="4"/>
      <c r="C83" s="4"/>
      <c r="D83" s="4"/>
      <c r="E83" s="4"/>
      <c r="F83" s="4"/>
      <c r="G83" s="4"/>
      <c r="H83" s="4"/>
    </row>
    <row r="84" spans="1:8" ht="15.75">
      <c r="A84" s="4"/>
      <c r="B84" s="4"/>
      <c r="C84" s="4"/>
      <c r="D84" s="4"/>
      <c r="E84" s="4"/>
      <c r="F84" s="4"/>
      <c r="G84" s="4"/>
      <c r="H84" s="4"/>
    </row>
    <row r="85" spans="1:8" ht="15.75">
      <c r="A85" s="4"/>
      <c r="B85" s="4"/>
      <c r="C85" s="4"/>
      <c r="D85" s="4"/>
      <c r="E85" s="4"/>
      <c r="F85" s="4"/>
      <c r="G85" s="4"/>
      <c r="H85" s="4"/>
    </row>
    <row r="86" spans="1:8" ht="15.75">
      <c r="A86" s="4"/>
      <c r="B86" s="4"/>
      <c r="C86" s="4"/>
      <c r="D86" s="4"/>
      <c r="E86" s="4"/>
      <c r="F86" s="4"/>
      <c r="G86" s="4"/>
      <c r="H86" s="4"/>
    </row>
    <row r="87" spans="1:8" ht="15.75">
      <c r="A87" s="4"/>
      <c r="B87" s="4"/>
      <c r="C87" s="4"/>
      <c r="D87" s="4"/>
      <c r="E87" s="4"/>
      <c r="F87" s="4"/>
      <c r="G87" s="4"/>
      <c r="H87" s="4"/>
    </row>
    <row r="88" spans="1:8" ht="15.75">
      <c r="A88" s="4"/>
      <c r="B88" s="4"/>
      <c r="C88" s="4"/>
      <c r="D88" s="4"/>
      <c r="E88" s="4"/>
      <c r="F88" s="4"/>
      <c r="G88" s="4"/>
      <c r="H88" s="4"/>
    </row>
    <row r="89" spans="1:8" ht="15.75">
      <c r="A89" s="4"/>
      <c r="B89" s="4"/>
      <c r="C89" s="4"/>
      <c r="D89" s="4"/>
      <c r="E89" s="4"/>
      <c r="F89" s="4"/>
      <c r="G89" s="4"/>
      <c r="H89" s="4"/>
    </row>
    <row r="90" spans="1:8" ht="15.75">
      <c r="A90" s="4"/>
      <c r="B90" s="4"/>
      <c r="C90" s="4"/>
      <c r="D90" s="4"/>
      <c r="E90" s="4"/>
      <c r="F90" s="4"/>
      <c r="G90" s="4"/>
      <c r="H90" s="4"/>
    </row>
    <row r="91" spans="1:8" ht="15.75">
      <c r="A91" s="4"/>
      <c r="B91" s="4"/>
      <c r="C91" s="4"/>
      <c r="D91" s="4"/>
      <c r="E91" s="4"/>
      <c r="F91" s="4"/>
      <c r="G91" s="4"/>
      <c r="H91" s="4"/>
    </row>
    <row r="92" spans="1:8" ht="15.75">
      <c r="A92" s="4"/>
      <c r="B92" s="4"/>
      <c r="C92" s="4"/>
      <c r="D92" s="4"/>
      <c r="E92" s="4"/>
      <c r="F92" s="4"/>
      <c r="G92" s="4"/>
      <c r="H92" s="4"/>
    </row>
    <row r="93" spans="1:8" ht="15.75">
      <c r="A93" s="4"/>
      <c r="B93" s="4"/>
      <c r="C93" s="4"/>
      <c r="D93" s="4"/>
      <c r="E93" s="4"/>
      <c r="F93" s="4"/>
      <c r="G93" s="4"/>
      <c r="H93" s="4"/>
    </row>
    <row r="94" spans="1:8" ht="15.75">
      <c r="A94" s="4"/>
      <c r="B94" s="4"/>
      <c r="C94" s="4"/>
      <c r="D94" s="4"/>
      <c r="E94" s="4"/>
      <c r="F94" s="4"/>
      <c r="G94" s="4"/>
      <c r="H94" s="4"/>
    </row>
    <row r="95" spans="1:8" ht="15.75">
      <c r="A95" s="4"/>
      <c r="B95" s="4"/>
      <c r="C95" s="4"/>
      <c r="D95" s="4"/>
      <c r="E95" s="4"/>
      <c r="F95" s="4"/>
      <c r="G95" s="4"/>
      <c r="H95" s="4"/>
    </row>
    <row r="96" spans="1:8" ht="15.75">
      <c r="A96" s="4"/>
      <c r="B96" s="4"/>
      <c r="C96" s="4"/>
      <c r="D96" s="4"/>
      <c r="E96" s="4"/>
      <c r="F96" s="4"/>
      <c r="G96" s="4"/>
      <c r="H96" s="4"/>
    </row>
    <row r="97" spans="1:8" ht="15.75">
      <c r="A97" s="4"/>
      <c r="B97" s="4"/>
      <c r="C97" s="4"/>
      <c r="D97" s="4"/>
      <c r="E97" s="4"/>
      <c r="F97" s="4"/>
      <c r="G97" s="4"/>
      <c r="H97" s="4"/>
    </row>
    <row r="98" spans="1:8" ht="15.75">
      <c r="A98" s="4"/>
      <c r="B98" s="4"/>
      <c r="C98" s="4"/>
      <c r="D98" s="4"/>
      <c r="E98" s="4"/>
      <c r="F98" s="4"/>
      <c r="G98" s="4"/>
      <c r="H98" s="4"/>
    </row>
    <row r="99" spans="1:8" ht="15.75">
      <c r="A99" s="4"/>
      <c r="B99" s="4"/>
      <c r="C99" s="4"/>
      <c r="D99" s="4"/>
      <c r="E99" s="4"/>
      <c r="F99" s="4"/>
      <c r="G99" s="4"/>
      <c r="H99" s="4"/>
    </row>
    <row r="100" spans="1:8" ht="15.75">
      <c r="A100" s="4"/>
      <c r="B100" s="4"/>
      <c r="C100" s="4"/>
      <c r="D100" s="4"/>
      <c r="E100" s="4"/>
      <c r="F100" s="4"/>
      <c r="G100" s="4"/>
      <c r="H100" s="4"/>
    </row>
    <row r="101" spans="1:8" ht="15.75">
      <c r="A101" s="4"/>
      <c r="B101" s="4"/>
      <c r="C101" s="4"/>
      <c r="D101" s="4"/>
      <c r="E101" s="4"/>
      <c r="F101" s="4"/>
      <c r="G101" s="4"/>
      <c r="H101" s="4"/>
    </row>
    <row r="102" spans="1:8" ht="15.75">
      <c r="A102" s="4"/>
      <c r="B102" s="4"/>
      <c r="C102" s="4"/>
      <c r="D102" s="4"/>
      <c r="E102" s="4"/>
      <c r="F102" s="4"/>
      <c r="G102" s="4"/>
      <c r="H102" s="4"/>
    </row>
    <row r="103" spans="6:8" ht="15.75">
      <c r="F103" s="4"/>
      <c r="G103" s="4"/>
      <c r="H103" s="4"/>
    </row>
    <row r="104" spans="6:8" ht="15.75">
      <c r="F104" s="4"/>
      <c r="G104" s="4"/>
      <c r="H104" s="4"/>
    </row>
    <row r="105" spans="6:8" ht="15.75">
      <c r="F105" s="4"/>
      <c r="G105" s="4"/>
      <c r="H105" s="4"/>
    </row>
    <row r="106" spans="6:8" ht="15.75">
      <c r="F106" s="4"/>
      <c r="G106" s="4"/>
      <c r="H106" s="4"/>
    </row>
  </sheetData>
  <sheetProtection/>
  <mergeCells count="12">
    <mergeCell ref="I5:J5"/>
    <mergeCell ref="A70:C70"/>
    <mergeCell ref="A2:J2"/>
    <mergeCell ref="A3:J3"/>
    <mergeCell ref="A71:C71"/>
    <mergeCell ref="A68:J68"/>
    <mergeCell ref="A74:C74"/>
    <mergeCell ref="I74:J74"/>
    <mergeCell ref="A72:C72"/>
    <mergeCell ref="B5:C5"/>
    <mergeCell ref="D5:E5"/>
    <mergeCell ref="G5:H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Мурманский облкомстат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522-demograf1</dc:creator>
  <cp:keywords/>
  <dc:description/>
  <cp:lastModifiedBy>Кривошеев Александр Юрьевич</cp:lastModifiedBy>
  <cp:lastPrinted>2017-03-22T09:41:38Z</cp:lastPrinted>
  <dcterms:created xsi:type="dcterms:W3CDTF">2007-02-16T08:23:31Z</dcterms:created>
  <dcterms:modified xsi:type="dcterms:W3CDTF">2017-03-29T12:07:19Z</dcterms:modified>
  <cp:category/>
  <cp:version/>
  <cp:contentType/>
  <cp:contentStatus/>
</cp:coreProperties>
</file>