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250" tabRatio="500" activeTab="0"/>
  </bookViews>
  <sheets>
    <sheet name="Утверждённая оценка" sheetId="1" r:id="rId1"/>
  </sheets>
  <definedNames>
    <definedName name="_xlnm.Print_Titles" localSheetId="0">'Утверждённая оценка'!$7:$8</definedName>
    <definedName name="_xlnm.Print_Area" localSheetId="0">'Утверждённая оценка'!$A$1:$J$77</definedName>
  </definedNames>
  <calcPr fullCalcOnLoad="1"/>
</workbook>
</file>

<file path=xl/sharedStrings.xml><?xml version="1.0" encoding="utf-8"?>
<sst xmlns="http://schemas.openxmlformats.org/spreadsheetml/2006/main" count="109" uniqueCount="73">
  <si>
    <t>человек</t>
  </si>
  <si>
    <t>тысяч человек</t>
  </si>
  <si>
    <t>Всего по области</t>
  </si>
  <si>
    <t>городское население</t>
  </si>
  <si>
    <t>сельское население</t>
  </si>
  <si>
    <t>Кольский муниципальный район</t>
  </si>
  <si>
    <t xml:space="preserve">г. Ковдор </t>
  </si>
  <si>
    <t>городское поселение Кола</t>
  </si>
  <si>
    <t>г. Кола</t>
  </si>
  <si>
    <t>городское поселение Верхнетуломский</t>
  </si>
  <si>
    <t>п.г.т. Верхнетуломский</t>
  </si>
  <si>
    <t>городское поселение Кильдинстрой</t>
  </si>
  <si>
    <t xml:space="preserve">г. Апатиты </t>
  </si>
  <si>
    <t>п.г.т. Кильдинстрой</t>
  </si>
  <si>
    <t>городское поселение Молочный</t>
  </si>
  <si>
    <t>п.г.т. Молочный</t>
  </si>
  <si>
    <t>городское поселение Мурмаши</t>
  </si>
  <si>
    <t>п.г.т. Мурмаши</t>
  </si>
  <si>
    <t xml:space="preserve">г. Кировск </t>
  </si>
  <si>
    <t>городское поселение Туманный</t>
  </si>
  <si>
    <t>п.г.т. Туманный</t>
  </si>
  <si>
    <t>сельское поселение Междуречье</t>
  </si>
  <si>
    <t>сельское поселение Пушной</t>
  </si>
  <si>
    <t xml:space="preserve">сельское поселение Териберка </t>
  </si>
  <si>
    <t xml:space="preserve">г. Мончегорск </t>
  </si>
  <si>
    <t>сельское поселение Тулома</t>
  </si>
  <si>
    <t>сельское поселение Ура-Губа</t>
  </si>
  <si>
    <t>Кандалакшский муниципальный район</t>
  </si>
  <si>
    <t xml:space="preserve">г. Оленегорск </t>
  </si>
  <si>
    <t>городское поселение Кандалакша</t>
  </si>
  <si>
    <t>г. Кандалакша</t>
  </si>
  <si>
    <t>городское поселение Зеленоборский</t>
  </si>
  <si>
    <t>п.г.т. Зеленоборский</t>
  </si>
  <si>
    <t>г. Полярные Зори</t>
  </si>
  <si>
    <t>сельское поселение Алакуртти</t>
  </si>
  <si>
    <t>сельское поселение Зареченск</t>
  </si>
  <si>
    <t>Городской округ ЗАТО п. Видяево</t>
  </si>
  <si>
    <t>Ловозерский муниципальный район</t>
  </si>
  <si>
    <t xml:space="preserve">Городской округ ЗАТО г. Североморск </t>
  </si>
  <si>
    <t>городское поселение Ревда</t>
  </si>
  <si>
    <t>г. Североморск</t>
  </si>
  <si>
    <t>п.г.т. Ревда</t>
  </si>
  <si>
    <t>п.г.т. Сафоново</t>
  </si>
  <si>
    <t>сельское поселение Ловозеро</t>
  </si>
  <si>
    <t xml:space="preserve">Городской округ ЗАТО г. Островной </t>
  </si>
  <si>
    <t xml:space="preserve">г. Островной </t>
  </si>
  <si>
    <t>г. Заполярный</t>
  </si>
  <si>
    <t>Городской округ ЗАТО г. Заозерск</t>
  </si>
  <si>
    <t>п.г.т. Никель</t>
  </si>
  <si>
    <t>Городской округ ЗАТО Александровск</t>
  </si>
  <si>
    <t>п.г.т. Печенга</t>
  </si>
  <si>
    <t>г. Полярный</t>
  </si>
  <si>
    <t>г. Гаджиево</t>
  </si>
  <si>
    <t>Терский муниципальный район</t>
  </si>
  <si>
    <t>г. Снежногорск</t>
  </si>
  <si>
    <t>городское поселение Умба</t>
  </si>
  <si>
    <t>п.г.т. Умба</t>
  </si>
  <si>
    <t>сельское поселение Варзуга</t>
  </si>
  <si>
    <t>Печенгский муниципальный округ</t>
  </si>
  <si>
    <t xml:space="preserve">Ковдорский муниципальный округ </t>
  </si>
  <si>
    <t xml:space="preserve">Муниципальный округ г. Апатиты </t>
  </si>
  <si>
    <t xml:space="preserve">Муниципальный округ г. Кировск </t>
  </si>
  <si>
    <t xml:space="preserve">Муниципальный округ г. Мончегорск </t>
  </si>
  <si>
    <t xml:space="preserve">Муниципальный округ г. Оленегорск </t>
  </si>
  <si>
    <t>Муниципальный округ г. Полярные Зори</t>
  </si>
  <si>
    <t>Городской округ город - герой Мурманск</t>
  </si>
  <si>
    <t>На 1 января 
2024 года</t>
  </si>
  <si>
    <t>В среднем за 
2023 год</t>
  </si>
  <si>
    <t xml:space="preserve">Численность населения по муниципальным образованиям Мурманской области </t>
  </si>
  <si>
    <t>на 1 января 2024 года и в среднем за 2023 год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</si>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</sst>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=0]&quot; -           &quot;;General"/>
    <numFmt numFmtId="175" formatCode="#,##0.0"/>
    <numFmt numFmtId="176" formatCode="0.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i/>
      <sz val="10"/>
      <name val="Times New Roman CYR"/>
      <family val="0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 CYR"/>
      <family val="1"/>
    </font>
    <font>
      <sz val="12"/>
      <name val="Arial Cyr"/>
      <family val="0"/>
    </font>
    <font>
      <b/>
      <sz val="13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3"/>
      <color indexed="8"/>
      <name val="Times New Roman"/>
      <family val="1"/>
    </font>
    <font>
      <i/>
      <sz val="12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174" fontId="9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right" vertical="top" wrapText="1"/>
    </xf>
    <xf numFmtId="175" fontId="2" fillId="0" borderId="0" xfId="0" applyNumberFormat="1" applyFont="1" applyFill="1" applyBorder="1" applyAlignment="1">
      <alignment horizontal="right" vertical="top" wrapText="1"/>
    </xf>
    <xf numFmtId="175" fontId="1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 indent="3"/>
    </xf>
    <xf numFmtId="1" fontId="2" fillId="0" borderId="0" xfId="0" applyNumberFormat="1" applyFont="1" applyFill="1" applyBorder="1" applyAlignment="1">
      <alignment horizontal="right" vertical="top" wrapText="1"/>
    </xf>
    <xf numFmtId="175" fontId="11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17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175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 indent="7"/>
    </xf>
    <xf numFmtId="0" fontId="13" fillId="0" borderId="0" xfId="0" applyFont="1" applyAlignment="1">
      <alignment/>
    </xf>
    <xf numFmtId="0" fontId="13" fillId="0" borderId="0" xfId="55" applyFont="1">
      <alignment/>
      <protection/>
    </xf>
    <xf numFmtId="0" fontId="13" fillId="0" borderId="0" xfId="55" applyFont="1" applyAlignment="1">
      <alignment horizontal="right"/>
      <protection/>
    </xf>
    <xf numFmtId="0" fontId="14" fillId="0" borderId="0" xfId="0" applyFont="1" applyFill="1" applyAlignment="1">
      <alignment wrapText="1"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174" fontId="9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right" indent="1"/>
    </xf>
    <xf numFmtId="176" fontId="2" fillId="0" borderId="12" xfId="0" applyNumberFormat="1" applyFont="1" applyFill="1" applyBorder="1" applyAlignment="1">
      <alignment horizontal="right" indent="1"/>
    </xf>
    <xf numFmtId="0" fontId="8" fillId="0" borderId="13" xfId="0" applyFont="1" applyFill="1" applyBorder="1" applyAlignment="1">
      <alignment horizontal="left" vertical="top" wrapText="1" indent="1"/>
    </xf>
    <xf numFmtId="176" fontId="2" fillId="0" borderId="14" xfId="0" applyNumberFormat="1" applyFont="1" applyFill="1" applyBorder="1" applyAlignment="1">
      <alignment horizontal="right" indent="1"/>
    </xf>
    <xf numFmtId="175" fontId="2" fillId="0" borderId="14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vertical="top" wrapText="1"/>
    </xf>
    <xf numFmtId="175" fontId="2" fillId="0" borderId="1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3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right"/>
    </xf>
    <xf numFmtId="176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justify" vertical="top" wrapText="1"/>
    </xf>
    <xf numFmtId="1" fontId="2" fillId="0" borderId="16" xfId="0" applyNumberFormat="1" applyFont="1" applyFill="1" applyBorder="1" applyAlignment="1">
      <alignment horizontal="right" indent="1"/>
    </xf>
    <xf numFmtId="176" fontId="2" fillId="0" borderId="16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0" fontId="2" fillId="0" borderId="17" xfId="0" applyFont="1" applyFill="1" applyBorder="1" applyAlignment="1">
      <alignment horizontal="right" indent="1"/>
    </xf>
    <xf numFmtId="0" fontId="2" fillId="0" borderId="0" xfId="52" applyFont="1" applyBorder="1">
      <alignment/>
      <protection/>
    </xf>
    <xf numFmtId="0" fontId="2" fillId="0" borderId="0" xfId="52" applyFont="1" applyFill="1" applyBorder="1" applyAlignment="1">
      <alignment horizontal="left" vertical="top" wrapText="1" indent="3"/>
      <protection/>
    </xf>
    <xf numFmtId="0" fontId="2" fillId="0" borderId="0" xfId="52" applyFont="1" applyFill="1" applyBorder="1" applyAlignment="1">
      <alignment horizontal="left" vertical="top" wrapText="1" indent="4"/>
      <protection/>
    </xf>
    <xf numFmtId="0" fontId="2" fillId="0" borderId="0" xfId="52" applyFont="1" applyFill="1" applyBorder="1" applyAlignment="1">
      <alignment horizontal="left" vertical="top" wrapText="1" indent="2"/>
      <protection/>
    </xf>
    <xf numFmtId="0" fontId="8" fillId="0" borderId="13" xfId="52" applyFont="1" applyFill="1" applyBorder="1" applyAlignment="1">
      <alignment horizontal="left" vertical="top" wrapText="1" indent="2"/>
      <protection/>
    </xf>
    <xf numFmtId="0" fontId="2" fillId="0" borderId="13" xfId="52" applyFont="1" applyFill="1" applyBorder="1" applyAlignment="1">
      <alignment horizontal="left" vertical="top" wrapText="1" indent="2"/>
      <protection/>
    </xf>
    <xf numFmtId="0" fontId="2" fillId="0" borderId="13" xfId="52" applyFont="1" applyFill="1" applyBorder="1" applyAlignment="1">
      <alignment horizontal="left" vertical="top" wrapText="1" indent="3"/>
      <protection/>
    </xf>
    <xf numFmtId="0" fontId="2" fillId="0" borderId="13" xfId="52" applyFont="1" applyFill="1" applyBorder="1" applyAlignment="1">
      <alignment horizontal="left" vertical="top" wrapText="1" indent="4"/>
      <protection/>
    </xf>
    <xf numFmtId="0" fontId="2" fillId="0" borderId="0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0" fontId="2" fillId="0" borderId="0" xfId="52" applyFont="1" applyFill="1" applyBorder="1" applyAlignment="1">
      <alignment horizontal="left" indent="2"/>
      <protection/>
    </xf>
    <xf numFmtId="0" fontId="2" fillId="0" borderId="0" xfId="52" applyFont="1" applyBorder="1" applyAlignment="1">
      <alignment horizontal="left" indent="2"/>
      <protection/>
    </xf>
    <xf numFmtId="0" fontId="2" fillId="0" borderId="0" xfId="52" applyFont="1" applyBorder="1" applyAlignment="1">
      <alignment horizontal="left" indent="3"/>
      <protection/>
    </xf>
    <xf numFmtId="0" fontId="2" fillId="0" borderId="13" xfId="52" applyFont="1" applyBorder="1" applyAlignment="1">
      <alignment horizontal="left" indent="4"/>
      <protection/>
    </xf>
    <xf numFmtId="0" fontId="2" fillId="0" borderId="13" xfId="52" applyFont="1" applyBorder="1" applyAlignment="1">
      <alignment horizontal="left"/>
      <protection/>
    </xf>
    <xf numFmtId="0" fontId="2" fillId="0" borderId="13" xfId="52" applyFont="1" applyFill="1" applyBorder="1" applyAlignment="1">
      <alignment horizontal="left"/>
      <protection/>
    </xf>
    <xf numFmtId="0" fontId="2" fillId="0" borderId="13" xfId="52" applyFont="1" applyFill="1" applyBorder="1" applyAlignment="1">
      <alignment horizontal="left" indent="2"/>
      <protection/>
    </xf>
    <xf numFmtId="0" fontId="2" fillId="0" borderId="13" xfId="52" applyFont="1" applyFill="1" applyBorder="1" applyAlignment="1">
      <alignment horizontal="left" indent="4"/>
      <protection/>
    </xf>
    <xf numFmtId="175" fontId="10" fillId="0" borderId="14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 shrinkToFit="1"/>
    </xf>
    <xf numFmtId="176" fontId="2" fillId="0" borderId="0" xfId="0" applyNumberFormat="1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/>
    </xf>
    <xf numFmtId="176" fontId="14" fillId="0" borderId="0" xfId="0" applyNumberFormat="1" applyFont="1" applyBorder="1" applyAlignment="1">
      <alignment wrapText="1"/>
    </xf>
    <xf numFmtId="176" fontId="9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top" wrapText="1" indent="4"/>
    </xf>
    <xf numFmtId="0" fontId="2" fillId="0" borderId="13" xfId="52" applyFont="1" applyFill="1" applyBorder="1" applyAlignment="1">
      <alignment horizontal="left" indent="3"/>
      <protection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vertical="top" wrapText="1" indent="4"/>
    </xf>
    <xf numFmtId="176" fontId="2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Fill="1" applyBorder="1" applyAlignment="1">
      <alignment vertical="top"/>
    </xf>
    <xf numFmtId="0" fontId="58" fillId="0" borderId="0" xfId="54" applyFont="1" applyAlignment="1">
      <alignment horizontal="right" vertical="center"/>
      <protection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3" fillId="0" borderId="0" xfId="54" applyFont="1" applyAlignment="1">
      <alignment/>
      <protection/>
    </xf>
    <xf numFmtId="0" fontId="4" fillId="0" borderId="0" xfId="0" applyFont="1" applyBorder="1" applyAlignment="1">
      <alignment/>
    </xf>
    <xf numFmtId="0" fontId="39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Tt1-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BreakPreview" zoomScale="80" zoomScaleNormal="80" zoomScaleSheetLayoutView="80" zoomScalePageLayoutView="0" workbookViewId="0" topLeftCell="A1">
      <pane ySplit="11" topLeftCell="A66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4.125" style="1" customWidth="1"/>
    <col min="2" max="2" width="9.875" style="1" customWidth="1"/>
    <col min="3" max="3" width="10.00390625" style="1" customWidth="1"/>
    <col min="4" max="4" width="11.625" style="1" customWidth="1"/>
    <col min="5" max="5" width="9.375" style="1" customWidth="1"/>
    <col min="6" max="6" width="48.125" style="1" customWidth="1"/>
    <col min="7" max="7" width="8.875" style="1" customWidth="1"/>
    <col min="8" max="9" width="9.125" style="1" customWidth="1"/>
    <col min="10" max="10" width="9.00390625" style="1" customWidth="1"/>
    <col min="11" max="16384" width="9.125" style="1" customWidth="1"/>
  </cols>
  <sheetData>
    <row r="1" spans="7:11" ht="15.75">
      <c r="G1" s="103"/>
      <c r="H1" s="104"/>
      <c r="I1" s="104"/>
      <c r="J1" s="104"/>
      <c r="K1" s="94"/>
    </row>
    <row r="2" spans="7:11" ht="15.75">
      <c r="G2" s="103"/>
      <c r="H2" s="104"/>
      <c r="I2" s="104"/>
      <c r="J2" s="104"/>
      <c r="K2" s="94"/>
    </row>
    <row r="4" spans="1:10" ht="16.5">
      <c r="A4" s="105" t="s">
        <v>68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6.5">
      <c r="A5" s="101" t="s">
        <v>69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8" s="6" customFormat="1" ht="18.75">
      <c r="A6" s="3"/>
      <c r="B6" s="3"/>
      <c r="C6" s="3"/>
      <c r="D6" s="4"/>
      <c r="E6" s="5"/>
      <c r="F6" s="4"/>
      <c r="G6" s="4"/>
      <c r="H6" s="4"/>
    </row>
    <row r="7" spans="1:10" s="7" customFormat="1" ht="30" customHeight="1">
      <c r="A7" s="99"/>
      <c r="B7" s="98" t="s">
        <v>66</v>
      </c>
      <c r="C7" s="98"/>
      <c r="D7" s="98" t="s">
        <v>67</v>
      </c>
      <c r="E7" s="98"/>
      <c r="F7" s="99"/>
      <c r="G7" s="98" t="s">
        <v>66</v>
      </c>
      <c r="H7" s="98"/>
      <c r="I7" s="98" t="s">
        <v>67</v>
      </c>
      <c r="J7" s="98"/>
    </row>
    <row r="8" spans="1:10" s="8" customFormat="1" ht="36.75" customHeight="1">
      <c r="A8" s="100"/>
      <c r="B8" s="77" t="s">
        <v>0</v>
      </c>
      <c r="C8" s="78" t="s">
        <v>1</v>
      </c>
      <c r="D8" s="77" t="s">
        <v>0</v>
      </c>
      <c r="E8" s="79" t="s">
        <v>1</v>
      </c>
      <c r="F8" s="100"/>
      <c r="G8" s="77" t="s">
        <v>0</v>
      </c>
      <c r="H8" s="78" t="s">
        <v>1</v>
      </c>
      <c r="I8" s="77" t="s">
        <v>0</v>
      </c>
      <c r="J8" s="79" t="s">
        <v>1</v>
      </c>
    </row>
    <row r="9" spans="1:11" ht="15.75" customHeight="1">
      <c r="A9" s="37" t="s">
        <v>2</v>
      </c>
      <c r="B9" s="38">
        <f>B13+B20+B25+B30+B35+B40+B45+B50+G11+G21+G28+G35+G37+G43+G48+G50+G52</f>
        <v>656438</v>
      </c>
      <c r="C9" s="81">
        <f>C13+C20+C25+C30+C35+C40+C45+C50+H11+H21+H28+H35+H37+H43+H48+H50+H52</f>
        <v>656.3999999999999</v>
      </c>
      <c r="D9" s="82">
        <f>D13+D20+D25+D30+D35+D40+D45+D50+I11+I21+I28+I35+I37+I43+I48+I50+I52</f>
        <v>657568</v>
      </c>
      <c r="E9" s="81">
        <f>E13+E20+E25+E30+E35+E40+E45+E50+J11+J21+J28+J35+J37+J43+J48+J50+J52</f>
        <v>657.5999999999999</v>
      </c>
      <c r="F9" s="39"/>
      <c r="G9" s="40"/>
      <c r="H9" s="40"/>
      <c r="I9" s="40"/>
      <c r="J9" s="41"/>
      <c r="K9" s="9"/>
    </row>
    <row r="10" spans="1:11" ht="15.75">
      <c r="A10" s="42" t="s">
        <v>3</v>
      </c>
      <c r="B10" s="10">
        <f>B14+B21+B26+B31+B36+B41+B46+B51+G12+G22+G29+G35+G38+G44+G48+G53</f>
        <v>610635</v>
      </c>
      <c r="C10" s="10">
        <f>C14+C21+C26+C31+C36+C41+C46+C51+H12+H22+H29+H35+H38+H44+H48+H53</f>
        <v>610.5999999999999</v>
      </c>
      <c r="D10" s="10">
        <f>D14+D21+D26+D31+D36+D41+D46+D51+I12+I22+I29+I35+I38+I44+I48+I53</f>
        <v>611746</v>
      </c>
      <c r="E10" s="86">
        <f>E14+E21+E26+E31+E36+E41+E46+E51+J12+J22+J29+J35+J38+J44+J48+J53</f>
        <v>611.8</v>
      </c>
      <c r="F10" s="11"/>
      <c r="G10" s="12"/>
      <c r="H10" s="13"/>
      <c r="I10" s="13"/>
      <c r="J10" s="43"/>
      <c r="K10" s="9"/>
    </row>
    <row r="11" spans="1:11" ht="15.75">
      <c r="A11" s="42" t="s">
        <v>4</v>
      </c>
      <c r="B11" s="10">
        <f>B18+B23+B28+B33+B38+B43+B48+B52+G13+G23+G30+G41+G46+G50+G57</f>
        <v>45803</v>
      </c>
      <c r="C11" s="10">
        <f>C18+C23+C28+C33+C38+C43+C48+C52+H13+H23+H30+H41+H46+H50+H57</f>
        <v>45.8</v>
      </c>
      <c r="D11" s="10">
        <f>D18+D23+D28+D33+D38+D43+D48+D52+I13+I23+I30+I41+I46+I50+I57</f>
        <v>45822</v>
      </c>
      <c r="E11" s="10">
        <f>E18+E23+E28+E33+E38+E43+E48+E52+J13+J23+J30+J41+J46+J50+J57</f>
        <v>45.8</v>
      </c>
      <c r="F11" s="14" t="s">
        <v>27</v>
      </c>
      <c r="G11" s="18">
        <f>G14+G16+G18+G19</f>
        <v>39330</v>
      </c>
      <c r="H11" s="17">
        <f>H14+H16+H18+H19</f>
        <v>39.3</v>
      </c>
      <c r="I11" s="18">
        <f>I14+I16+I18+I19</f>
        <v>39632</v>
      </c>
      <c r="J11" s="76">
        <f>J14+J16+J18+J19</f>
        <v>39.599999999999994</v>
      </c>
      <c r="K11" s="9"/>
    </row>
    <row r="12" spans="1:11" ht="15.75">
      <c r="A12" s="45"/>
      <c r="B12" s="15"/>
      <c r="C12" s="17"/>
      <c r="D12" s="18"/>
      <c r="E12" s="17"/>
      <c r="F12" s="22" t="s">
        <v>3</v>
      </c>
      <c r="G12" s="18">
        <f>G15+G17</f>
        <v>31508</v>
      </c>
      <c r="H12" s="17">
        <f>H15+H17</f>
        <v>31.5</v>
      </c>
      <c r="I12" s="18">
        <f>I15+I17</f>
        <v>31787</v>
      </c>
      <c r="J12" s="76">
        <f>J15+J17</f>
        <v>31.8</v>
      </c>
      <c r="K12" s="9"/>
    </row>
    <row r="13" spans="1:11" ht="15.75">
      <c r="A13" s="63" t="s">
        <v>58</v>
      </c>
      <c r="B13" s="15">
        <f>B14+B18</f>
        <v>29632</v>
      </c>
      <c r="C13" s="15">
        <f>C14+C18</f>
        <v>29.6</v>
      </c>
      <c r="D13" s="15">
        <f>D14+D18</f>
        <v>30112</v>
      </c>
      <c r="E13" s="15">
        <f>E14+E18</f>
        <v>30.099999999999998</v>
      </c>
      <c r="F13" s="22" t="s">
        <v>4</v>
      </c>
      <c r="G13" s="18">
        <v>7822</v>
      </c>
      <c r="H13" s="17">
        <v>7.8</v>
      </c>
      <c r="I13" s="18">
        <v>7845</v>
      </c>
      <c r="J13" s="76">
        <v>7.8</v>
      </c>
      <c r="K13" s="9"/>
    </row>
    <row r="14" spans="1:11" ht="15.75">
      <c r="A14" s="64" t="s">
        <v>3</v>
      </c>
      <c r="B14" s="15">
        <f>B15+B16+B17</f>
        <v>24977</v>
      </c>
      <c r="C14" s="15">
        <f>C15+C16+C17</f>
        <v>24.900000000000002</v>
      </c>
      <c r="D14" s="15">
        <f>D15+D16+D17</f>
        <v>25374</v>
      </c>
      <c r="E14" s="15">
        <f>E15+E16+E17</f>
        <v>25.299999999999997</v>
      </c>
      <c r="F14" s="90" t="s">
        <v>29</v>
      </c>
      <c r="G14" s="20">
        <v>29660</v>
      </c>
      <c r="H14" s="17">
        <v>29.7</v>
      </c>
      <c r="I14" s="18">
        <v>29895</v>
      </c>
      <c r="J14" s="76">
        <v>29.9</v>
      </c>
      <c r="K14" s="9"/>
    </row>
    <row r="15" spans="1:11" ht="15.75">
      <c r="A15" s="65" t="s">
        <v>46</v>
      </c>
      <c r="B15" s="15">
        <v>13948</v>
      </c>
      <c r="C15" s="17">
        <v>13.9</v>
      </c>
      <c r="D15" s="18">
        <v>14089</v>
      </c>
      <c r="E15" s="17">
        <v>14.1</v>
      </c>
      <c r="F15" s="91" t="s">
        <v>30</v>
      </c>
      <c r="G15" s="18">
        <v>27986</v>
      </c>
      <c r="H15" s="17">
        <v>28</v>
      </c>
      <c r="I15" s="20">
        <v>28212</v>
      </c>
      <c r="J15" s="76">
        <v>28.2</v>
      </c>
      <c r="K15" s="9"/>
    </row>
    <row r="16" spans="1:11" ht="15.75">
      <c r="A16" s="65" t="s">
        <v>48</v>
      </c>
      <c r="B16" s="15">
        <v>9210</v>
      </c>
      <c r="C16" s="17">
        <v>9.2</v>
      </c>
      <c r="D16" s="18">
        <v>9365</v>
      </c>
      <c r="E16" s="17">
        <v>9.3</v>
      </c>
      <c r="F16" s="90" t="s">
        <v>31</v>
      </c>
      <c r="G16" s="20">
        <v>3870</v>
      </c>
      <c r="H16" s="17">
        <v>3.9000000000000004</v>
      </c>
      <c r="I16" s="20">
        <v>3915</v>
      </c>
      <c r="J16" s="76">
        <v>3.9000000000000004</v>
      </c>
      <c r="K16" s="9"/>
    </row>
    <row r="17" spans="1:11" ht="15.75">
      <c r="A17" s="65" t="s">
        <v>50</v>
      </c>
      <c r="B17" s="15">
        <v>1819</v>
      </c>
      <c r="C17" s="17">
        <v>1.8</v>
      </c>
      <c r="D17" s="18">
        <v>1920</v>
      </c>
      <c r="E17" s="17">
        <v>1.9</v>
      </c>
      <c r="F17" s="91" t="s">
        <v>32</v>
      </c>
      <c r="G17" s="18">
        <v>3522</v>
      </c>
      <c r="H17" s="17">
        <v>3.5</v>
      </c>
      <c r="I17" s="20">
        <v>3575</v>
      </c>
      <c r="J17" s="76">
        <v>3.6</v>
      </c>
      <c r="K17" s="9"/>
    </row>
    <row r="18" spans="1:11" ht="15.75">
      <c r="A18" s="64" t="s">
        <v>4</v>
      </c>
      <c r="B18" s="15">
        <v>4655</v>
      </c>
      <c r="C18" s="17">
        <v>4.7</v>
      </c>
      <c r="D18" s="18">
        <v>4738</v>
      </c>
      <c r="E18" s="17">
        <v>4.8</v>
      </c>
      <c r="F18" s="90" t="s">
        <v>34</v>
      </c>
      <c r="G18" s="20">
        <v>5434</v>
      </c>
      <c r="H18" s="17">
        <v>5.4</v>
      </c>
      <c r="I18" s="20">
        <v>5447</v>
      </c>
      <c r="J18" s="76">
        <v>5.5</v>
      </c>
      <c r="K18" s="9"/>
    </row>
    <row r="19" spans="1:11" ht="15.75">
      <c r="A19" s="67"/>
      <c r="B19" s="15"/>
      <c r="C19" s="17"/>
      <c r="D19" s="18"/>
      <c r="E19" s="17"/>
      <c r="F19" s="90" t="s">
        <v>35</v>
      </c>
      <c r="G19" s="20">
        <v>366</v>
      </c>
      <c r="H19" s="17">
        <v>0.3</v>
      </c>
      <c r="I19" s="20">
        <v>375</v>
      </c>
      <c r="J19" s="76">
        <v>0.3</v>
      </c>
      <c r="K19" s="9"/>
    </row>
    <row r="20" spans="1:11" ht="15.75">
      <c r="A20" s="63" t="s">
        <v>59</v>
      </c>
      <c r="B20" s="15">
        <f>B21+B23</f>
        <v>16803</v>
      </c>
      <c r="C20" s="16">
        <f>C21+C23</f>
        <v>16.8</v>
      </c>
      <c r="D20" s="15">
        <f>D21+D23</f>
        <v>16782</v>
      </c>
      <c r="E20" s="16">
        <f>E21+E23</f>
        <v>16.8</v>
      </c>
      <c r="F20" s="28"/>
      <c r="G20" s="25"/>
      <c r="H20" s="29"/>
      <c r="I20" s="20"/>
      <c r="J20" s="76"/>
      <c r="K20" s="9"/>
    </row>
    <row r="21" spans="1:11" ht="15.75">
      <c r="A21" s="64" t="s">
        <v>3</v>
      </c>
      <c r="B21" s="15">
        <f>B22</f>
        <v>15489</v>
      </c>
      <c r="C21" s="16">
        <f>C22</f>
        <v>15.5</v>
      </c>
      <c r="D21" s="23">
        <f>D22</f>
        <v>15456</v>
      </c>
      <c r="E21" s="16">
        <f>E22</f>
        <v>15.5</v>
      </c>
      <c r="F21" s="14" t="s">
        <v>37</v>
      </c>
      <c r="G21" s="18">
        <f>G24+G26</f>
        <v>8770</v>
      </c>
      <c r="H21" s="17">
        <f>H24+H26</f>
        <v>8.8</v>
      </c>
      <c r="I21" s="18">
        <f>I24+I26</f>
        <v>8732</v>
      </c>
      <c r="J21" s="76">
        <f>J24+J26</f>
        <v>8.8</v>
      </c>
      <c r="K21" s="9"/>
    </row>
    <row r="22" spans="1:11" ht="15.75">
      <c r="A22" s="71" t="s">
        <v>6</v>
      </c>
      <c r="B22" s="15">
        <v>15489</v>
      </c>
      <c r="C22" s="21">
        <v>15.5</v>
      </c>
      <c r="D22" s="18">
        <v>15456</v>
      </c>
      <c r="E22" s="21">
        <v>15.5</v>
      </c>
      <c r="F22" s="22" t="s">
        <v>3</v>
      </c>
      <c r="G22" s="18">
        <f aca="true" t="shared" si="0" ref="G22:J23">G25</f>
        <v>6443</v>
      </c>
      <c r="H22" s="17">
        <f t="shared" si="0"/>
        <v>6.4</v>
      </c>
      <c r="I22" s="18">
        <f t="shared" si="0"/>
        <v>6382</v>
      </c>
      <c r="J22" s="76">
        <f t="shared" si="0"/>
        <v>6.4</v>
      </c>
      <c r="K22" s="9"/>
    </row>
    <row r="23" spans="1:11" ht="15.75">
      <c r="A23" s="64" t="s">
        <v>4</v>
      </c>
      <c r="B23" s="15">
        <v>1314</v>
      </c>
      <c r="C23" s="21">
        <v>1.3</v>
      </c>
      <c r="D23" s="20">
        <v>1326</v>
      </c>
      <c r="E23" s="21">
        <v>1.3</v>
      </c>
      <c r="F23" s="22" t="s">
        <v>4</v>
      </c>
      <c r="G23" s="18">
        <f t="shared" si="0"/>
        <v>2327</v>
      </c>
      <c r="H23" s="80">
        <f t="shared" si="0"/>
        <v>2.4</v>
      </c>
      <c r="I23" s="18">
        <f t="shared" si="0"/>
        <v>2350</v>
      </c>
      <c r="J23" s="92">
        <f t="shared" si="0"/>
        <v>2.4</v>
      </c>
      <c r="K23" s="9"/>
    </row>
    <row r="24" spans="1:11" ht="15.75">
      <c r="A24" s="62"/>
      <c r="B24" s="25"/>
      <c r="C24" s="26"/>
      <c r="D24" s="15"/>
      <c r="E24" s="16"/>
      <c r="F24" s="22" t="s">
        <v>39</v>
      </c>
      <c r="G24" s="18">
        <f>G25</f>
        <v>6443</v>
      </c>
      <c r="H24" s="80">
        <f>H25</f>
        <v>6.4</v>
      </c>
      <c r="I24" s="18">
        <f>I25</f>
        <v>6382</v>
      </c>
      <c r="J24" s="92">
        <f>J25</f>
        <v>6.4</v>
      </c>
      <c r="K24" s="9"/>
    </row>
    <row r="25" spans="1:11" ht="15.75">
      <c r="A25" s="63" t="s">
        <v>60</v>
      </c>
      <c r="B25" s="15">
        <f>B26+B28</f>
        <v>48277</v>
      </c>
      <c r="C25" s="16">
        <f>C26+C28</f>
        <v>48.3</v>
      </c>
      <c r="D25" s="15">
        <f>D26+D28</f>
        <v>48520</v>
      </c>
      <c r="E25" s="16">
        <f>E26+E28</f>
        <v>48.5</v>
      </c>
      <c r="F25" s="91" t="s">
        <v>41</v>
      </c>
      <c r="G25" s="18">
        <v>6443</v>
      </c>
      <c r="H25" s="17">
        <v>6.4</v>
      </c>
      <c r="I25" s="18">
        <v>6382</v>
      </c>
      <c r="J25" s="76">
        <v>6.4</v>
      </c>
      <c r="K25" s="9"/>
    </row>
    <row r="26" spans="1:11" ht="15.75">
      <c r="A26" s="64" t="s">
        <v>3</v>
      </c>
      <c r="B26" s="15">
        <f>B27</f>
        <v>48262</v>
      </c>
      <c r="C26" s="16">
        <f>C27</f>
        <v>48.3</v>
      </c>
      <c r="D26" s="15">
        <f>D27</f>
        <v>48505</v>
      </c>
      <c r="E26" s="16">
        <f>E27</f>
        <v>48.5</v>
      </c>
      <c r="F26" s="22" t="s">
        <v>43</v>
      </c>
      <c r="G26" s="18">
        <v>2327</v>
      </c>
      <c r="H26" s="17">
        <v>2.4</v>
      </c>
      <c r="I26" s="18">
        <v>2350</v>
      </c>
      <c r="J26" s="76">
        <v>2.4</v>
      </c>
      <c r="K26" s="9"/>
    </row>
    <row r="27" spans="1:11" ht="15.75">
      <c r="A27" s="65" t="s">
        <v>12</v>
      </c>
      <c r="B27" s="15">
        <v>48262</v>
      </c>
      <c r="C27" s="21">
        <v>48.3</v>
      </c>
      <c r="D27" s="20">
        <v>48505</v>
      </c>
      <c r="E27" s="21">
        <v>48.5</v>
      </c>
      <c r="F27" s="28"/>
      <c r="G27" s="25"/>
      <c r="H27" s="29"/>
      <c r="I27" s="20"/>
      <c r="J27" s="76"/>
      <c r="K27" s="9"/>
    </row>
    <row r="28" spans="1:11" ht="15.75">
      <c r="A28" s="64" t="s">
        <v>4</v>
      </c>
      <c r="B28" s="27">
        <v>15</v>
      </c>
      <c r="C28" s="21">
        <v>0</v>
      </c>
      <c r="D28" s="15">
        <v>15</v>
      </c>
      <c r="E28" s="16">
        <v>0</v>
      </c>
      <c r="F28" s="14" t="s">
        <v>53</v>
      </c>
      <c r="G28" s="18">
        <f>G31+G33</f>
        <v>4698</v>
      </c>
      <c r="H28" s="17">
        <f>H31+H33</f>
        <v>4.699999999999999</v>
      </c>
      <c r="I28" s="18">
        <f>I31+I33</f>
        <v>4659</v>
      </c>
      <c r="J28" s="76">
        <f>J31+J33</f>
        <v>4.699999999999999</v>
      </c>
      <c r="K28" s="9"/>
    </row>
    <row r="29" spans="1:11" ht="15.75">
      <c r="A29" s="72"/>
      <c r="B29" s="25"/>
      <c r="C29" s="26"/>
      <c r="D29" s="18"/>
      <c r="E29" s="21"/>
      <c r="F29" s="22" t="s">
        <v>3</v>
      </c>
      <c r="G29" s="18">
        <f>G32</f>
        <v>4063</v>
      </c>
      <c r="H29" s="17">
        <f>H32</f>
        <v>4.1</v>
      </c>
      <c r="I29" s="18">
        <f>I32</f>
        <v>4047</v>
      </c>
      <c r="J29" s="76">
        <f>J32</f>
        <v>4.1</v>
      </c>
      <c r="K29" s="9"/>
    </row>
    <row r="30" spans="1:11" ht="15.75">
      <c r="A30" s="63" t="s">
        <v>61</v>
      </c>
      <c r="B30" s="15">
        <f>B31+B33</f>
        <v>25984</v>
      </c>
      <c r="C30" s="16">
        <f>C31+C33</f>
        <v>26</v>
      </c>
      <c r="D30" s="15">
        <f>D31+D33</f>
        <v>26119</v>
      </c>
      <c r="E30" s="16">
        <f>E31+E33</f>
        <v>26.1</v>
      </c>
      <c r="F30" s="22" t="s">
        <v>4</v>
      </c>
      <c r="G30" s="18">
        <v>635</v>
      </c>
      <c r="H30" s="17">
        <v>0.6</v>
      </c>
      <c r="I30" s="18">
        <v>612</v>
      </c>
      <c r="J30" s="76">
        <v>0.6</v>
      </c>
      <c r="K30" s="9"/>
    </row>
    <row r="31" spans="1:11" ht="15.75">
      <c r="A31" s="64" t="s">
        <v>3</v>
      </c>
      <c r="B31" s="15">
        <f>B32</f>
        <v>23906</v>
      </c>
      <c r="C31" s="16">
        <f>C32</f>
        <v>23.9</v>
      </c>
      <c r="D31" s="15">
        <f>D32</f>
        <v>24089</v>
      </c>
      <c r="E31" s="16">
        <f>E32</f>
        <v>24.1</v>
      </c>
      <c r="F31" s="22" t="s">
        <v>55</v>
      </c>
      <c r="G31" s="20">
        <v>4083</v>
      </c>
      <c r="H31" s="17">
        <v>4.1</v>
      </c>
      <c r="I31" s="18">
        <v>4068</v>
      </c>
      <c r="J31" s="76">
        <v>4.1</v>
      </c>
      <c r="K31" s="9"/>
    </row>
    <row r="32" spans="1:11" ht="15.75">
      <c r="A32" s="65" t="s">
        <v>18</v>
      </c>
      <c r="B32" s="15">
        <v>23906</v>
      </c>
      <c r="C32" s="21">
        <v>23.9</v>
      </c>
      <c r="D32" s="15">
        <v>24089</v>
      </c>
      <c r="E32" s="16">
        <v>24.1</v>
      </c>
      <c r="F32" s="91" t="s">
        <v>56</v>
      </c>
      <c r="G32" s="20">
        <v>4063</v>
      </c>
      <c r="H32" s="17">
        <v>4.1</v>
      </c>
      <c r="I32" s="20">
        <v>4047</v>
      </c>
      <c r="J32" s="76">
        <v>4.1</v>
      </c>
      <c r="K32" s="9"/>
    </row>
    <row r="33" spans="1:11" ht="15.75">
      <c r="A33" s="64" t="s">
        <v>4</v>
      </c>
      <c r="B33" s="15">
        <v>2078</v>
      </c>
      <c r="C33" s="21">
        <v>2.1</v>
      </c>
      <c r="D33" s="18">
        <v>2030</v>
      </c>
      <c r="E33" s="21">
        <v>2</v>
      </c>
      <c r="F33" s="22" t="s">
        <v>57</v>
      </c>
      <c r="G33" s="20">
        <v>615</v>
      </c>
      <c r="H33" s="17">
        <v>0.6</v>
      </c>
      <c r="I33" s="20">
        <v>591</v>
      </c>
      <c r="J33" s="76">
        <v>0.6</v>
      </c>
      <c r="K33" s="9"/>
    </row>
    <row r="34" spans="1:11" ht="15.75">
      <c r="A34" s="72"/>
      <c r="B34" s="25"/>
      <c r="C34" s="26"/>
      <c r="D34" s="18"/>
      <c r="E34" s="21"/>
      <c r="F34" s="19"/>
      <c r="G34" s="20"/>
      <c r="H34" s="21"/>
      <c r="I34" s="20"/>
      <c r="J34" s="46"/>
      <c r="K34" s="9"/>
    </row>
    <row r="35" spans="1:11" ht="15.75">
      <c r="A35" s="63" t="s">
        <v>62</v>
      </c>
      <c r="B35" s="15">
        <f>B36+B38</f>
        <v>41427</v>
      </c>
      <c r="C35" s="16">
        <f>C36+C38</f>
        <v>41.400000000000006</v>
      </c>
      <c r="D35" s="15">
        <f>D36+D38</f>
        <v>41578</v>
      </c>
      <c r="E35" s="16">
        <f>E36+E38</f>
        <v>41.5</v>
      </c>
      <c r="F35" s="61" t="s">
        <v>65</v>
      </c>
      <c r="G35" s="20">
        <v>266681</v>
      </c>
      <c r="H35" s="21">
        <v>266.7</v>
      </c>
      <c r="I35" s="20">
        <v>267051</v>
      </c>
      <c r="J35" s="46">
        <v>267.1</v>
      </c>
      <c r="K35" s="9"/>
    </row>
    <row r="36" spans="1:11" ht="15.75">
      <c r="A36" s="64" t="s">
        <v>3</v>
      </c>
      <c r="B36" s="15">
        <f>B37</f>
        <v>39203</v>
      </c>
      <c r="C36" s="16">
        <f>C37</f>
        <v>39.2</v>
      </c>
      <c r="D36" s="23">
        <f>D37</f>
        <v>39340</v>
      </c>
      <c r="E36" s="83">
        <f>E37</f>
        <v>39.3</v>
      </c>
      <c r="F36" s="58"/>
      <c r="G36" s="20"/>
      <c r="H36" s="21"/>
      <c r="I36" s="20"/>
      <c r="J36" s="46"/>
      <c r="K36" s="9"/>
    </row>
    <row r="37" spans="1:11" ht="15.75">
      <c r="A37" s="65" t="s">
        <v>24</v>
      </c>
      <c r="B37" s="15">
        <v>39203</v>
      </c>
      <c r="C37" s="21">
        <v>39.2</v>
      </c>
      <c r="D37" s="18">
        <v>39340</v>
      </c>
      <c r="E37" s="21">
        <v>39.3</v>
      </c>
      <c r="F37" s="68" t="s">
        <v>38</v>
      </c>
      <c r="G37" s="18">
        <f>G38+G41</f>
        <v>52013</v>
      </c>
      <c r="H37" s="21">
        <f>H38+H41</f>
        <v>52</v>
      </c>
      <c r="I37" s="18">
        <f>I38+I41</f>
        <v>51481</v>
      </c>
      <c r="J37" s="46">
        <f>J38+J41</f>
        <v>51.5</v>
      </c>
      <c r="K37" s="9"/>
    </row>
    <row r="38" spans="1:11" ht="15.75">
      <c r="A38" s="64" t="s">
        <v>4</v>
      </c>
      <c r="B38" s="15">
        <v>2224</v>
      </c>
      <c r="C38" s="21">
        <v>2.2</v>
      </c>
      <c r="D38" s="18">
        <v>2238</v>
      </c>
      <c r="E38" s="21">
        <v>2.2</v>
      </c>
      <c r="F38" s="59" t="s">
        <v>3</v>
      </c>
      <c r="G38" s="23">
        <f>G39+G40</f>
        <v>48588</v>
      </c>
      <c r="H38" s="16">
        <f>H39+H40</f>
        <v>48.6</v>
      </c>
      <c r="I38" s="23">
        <f>I39+I40</f>
        <v>48118</v>
      </c>
      <c r="J38" s="44">
        <f>J39+J40</f>
        <v>48.1</v>
      </c>
      <c r="K38" s="9"/>
    </row>
    <row r="39" spans="1:11" ht="15.75">
      <c r="A39" s="72"/>
      <c r="B39" s="25"/>
      <c r="C39" s="26"/>
      <c r="D39" s="18"/>
      <c r="E39" s="21"/>
      <c r="F39" s="60" t="s">
        <v>40</v>
      </c>
      <c r="G39" s="20">
        <v>44339</v>
      </c>
      <c r="H39" s="21">
        <v>44.4</v>
      </c>
      <c r="I39" s="20">
        <v>43866</v>
      </c>
      <c r="J39" s="46">
        <v>43.9</v>
      </c>
      <c r="K39" s="9"/>
    </row>
    <row r="40" spans="1:11" ht="15.75">
      <c r="A40" s="63" t="s">
        <v>63</v>
      </c>
      <c r="B40" s="15">
        <f>B41+B43</f>
        <v>27867</v>
      </c>
      <c r="C40" s="16">
        <f>C41+C43</f>
        <v>27.9</v>
      </c>
      <c r="D40" s="15">
        <f>D41+D43</f>
        <v>27920</v>
      </c>
      <c r="E40" s="16">
        <f>E41+E43</f>
        <v>27.9</v>
      </c>
      <c r="F40" s="60" t="s">
        <v>42</v>
      </c>
      <c r="G40" s="20">
        <v>4249</v>
      </c>
      <c r="H40" s="21">
        <v>4.2</v>
      </c>
      <c r="I40" s="20">
        <v>4252</v>
      </c>
      <c r="J40" s="46">
        <v>4.2</v>
      </c>
      <c r="K40" s="9"/>
    </row>
    <row r="41" spans="1:11" ht="15.75">
      <c r="A41" s="64" t="s">
        <v>3</v>
      </c>
      <c r="B41" s="15">
        <f>B42</f>
        <v>20695</v>
      </c>
      <c r="C41" s="16">
        <f>C42</f>
        <v>20.7</v>
      </c>
      <c r="D41" s="23">
        <f>D42</f>
        <v>20785</v>
      </c>
      <c r="E41" s="16">
        <f>E42</f>
        <v>20.8</v>
      </c>
      <c r="F41" s="59" t="s">
        <v>4</v>
      </c>
      <c r="G41" s="20">
        <v>3425</v>
      </c>
      <c r="H41" s="21">
        <v>3.4</v>
      </c>
      <c r="I41" s="20">
        <v>3363</v>
      </c>
      <c r="J41" s="46">
        <v>3.4</v>
      </c>
      <c r="K41" s="9"/>
    </row>
    <row r="42" spans="1:11" ht="15.75">
      <c r="A42" s="65" t="s">
        <v>28</v>
      </c>
      <c r="B42" s="15">
        <v>20695</v>
      </c>
      <c r="C42" s="21">
        <v>20.7</v>
      </c>
      <c r="D42" s="18">
        <v>20785</v>
      </c>
      <c r="E42" s="21">
        <v>20.8</v>
      </c>
      <c r="F42" s="66"/>
      <c r="G42" s="20"/>
      <c r="H42" s="21"/>
      <c r="I42" s="20"/>
      <c r="J42" s="46"/>
      <c r="K42" s="9"/>
    </row>
    <row r="43" spans="1:11" ht="15.75">
      <c r="A43" s="64" t="s">
        <v>4</v>
      </c>
      <c r="B43" s="15">
        <v>7172</v>
      </c>
      <c r="C43" s="21">
        <v>7.2</v>
      </c>
      <c r="D43" s="20">
        <v>7135</v>
      </c>
      <c r="E43" s="85">
        <v>7.1</v>
      </c>
      <c r="F43" s="61" t="s">
        <v>44</v>
      </c>
      <c r="G43" s="15">
        <f>G44+G46</f>
        <v>1331</v>
      </c>
      <c r="H43" s="16">
        <f>H44+H46</f>
        <v>1.3</v>
      </c>
      <c r="I43" s="15">
        <f>I44+I46</f>
        <v>1382</v>
      </c>
      <c r="J43" s="44">
        <f>J44+J46</f>
        <v>1.4</v>
      </c>
      <c r="K43" s="9"/>
    </row>
    <row r="44" spans="1:11" ht="15.75">
      <c r="A44" s="73"/>
      <c r="B44" s="15"/>
      <c r="C44" s="21"/>
      <c r="D44" s="18"/>
      <c r="E44" s="21"/>
      <c r="F44" s="59" t="s">
        <v>3</v>
      </c>
      <c r="G44" s="15">
        <f>G45</f>
        <v>1312</v>
      </c>
      <c r="H44" s="16">
        <f>H45</f>
        <v>1.3</v>
      </c>
      <c r="I44" s="23">
        <f>I45</f>
        <v>1362</v>
      </c>
      <c r="J44" s="44">
        <f>J45</f>
        <v>1.4</v>
      </c>
      <c r="K44" s="9"/>
    </row>
    <row r="45" spans="1:11" ht="15.75">
      <c r="A45" s="74" t="s">
        <v>64</v>
      </c>
      <c r="B45" s="15">
        <f>B46+B48</f>
        <v>15634</v>
      </c>
      <c r="C45" s="16">
        <f>C46+C48</f>
        <v>15.6</v>
      </c>
      <c r="D45" s="15">
        <f>D46+D48</f>
        <v>15680</v>
      </c>
      <c r="E45" s="16">
        <f>E46+E48</f>
        <v>15.6</v>
      </c>
      <c r="F45" s="60" t="s">
        <v>45</v>
      </c>
      <c r="G45" s="20">
        <v>1312</v>
      </c>
      <c r="H45" s="21">
        <v>1.3</v>
      </c>
      <c r="I45" s="20">
        <v>1362</v>
      </c>
      <c r="J45" s="46">
        <v>1.4</v>
      </c>
      <c r="K45" s="9"/>
    </row>
    <row r="46" spans="1:11" ht="15.75">
      <c r="A46" s="64" t="s">
        <v>3</v>
      </c>
      <c r="B46" s="15">
        <f>B47</f>
        <v>14013</v>
      </c>
      <c r="C46" s="16">
        <f>C47</f>
        <v>14</v>
      </c>
      <c r="D46" s="23">
        <f>D47</f>
        <v>14045</v>
      </c>
      <c r="E46" s="16">
        <f>E47</f>
        <v>14</v>
      </c>
      <c r="F46" s="59" t="s">
        <v>4</v>
      </c>
      <c r="G46" s="20">
        <v>19</v>
      </c>
      <c r="H46" s="21">
        <v>0</v>
      </c>
      <c r="I46" s="20">
        <v>20</v>
      </c>
      <c r="J46" s="46">
        <v>0</v>
      </c>
      <c r="K46" s="9"/>
    </row>
    <row r="47" spans="1:11" ht="15.75">
      <c r="A47" s="75" t="s">
        <v>33</v>
      </c>
      <c r="B47" s="15">
        <v>14013</v>
      </c>
      <c r="C47" s="21">
        <v>14</v>
      </c>
      <c r="D47" s="23">
        <v>14045</v>
      </c>
      <c r="E47" s="16">
        <v>14</v>
      </c>
      <c r="F47" s="60"/>
      <c r="G47" s="20"/>
      <c r="H47" s="21"/>
      <c r="I47" s="20"/>
      <c r="J47" s="46"/>
      <c r="K47" s="9"/>
    </row>
    <row r="48" spans="1:11" ht="15.75">
      <c r="A48" s="64" t="s">
        <v>4</v>
      </c>
      <c r="B48" s="15">
        <v>1621</v>
      </c>
      <c r="C48" s="21">
        <v>1.6</v>
      </c>
      <c r="D48" s="18">
        <v>1635</v>
      </c>
      <c r="E48" s="21">
        <v>1.6</v>
      </c>
      <c r="F48" s="61" t="s">
        <v>47</v>
      </c>
      <c r="G48" s="20">
        <v>7771</v>
      </c>
      <c r="H48" s="21">
        <v>7.8</v>
      </c>
      <c r="I48" s="20">
        <v>7765</v>
      </c>
      <c r="J48" s="46">
        <v>7.8</v>
      </c>
      <c r="K48" s="9"/>
    </row>
    <row r="49" spans="1:11" ht="15.75">
      <c r="A49" s="45"/>
      <c r="B49" s="15"/>
      <c r="C49" s="17"/>
      <c r="D49" s="18"/>
      <c r="E49" s="17"/>
      <c r="F49" s="66"/>
      <c r="G49" s="20"/>
      <c r="H49" s="21"/>
      <c r="I49" s="20"/>
      <c r="J49" s="46"/>
      <c r="K49" s="9"/>
    </row>
    <row r="50" spans="1:11" ht="15.75">
      <c r="A50" s="47" t="s">
        <v>5</v>
      </c>
      <c r="B50" s="18">
        <f>B53+B55+B57+B59+B61+B63+B65+B66+B67+B68+B69</f>
        <v>33201</v>
      </c>
      <c r="C50" s="80">
        <f>C53+C55+C57+C59+C61+C63+C65+C66+C67+C68+C69</f>
        <v>33.199999999999996</v>
      </c>
      <c r="D50" s="18">
        <f>D53+D55+D57+D59+D61+D63+D65+D66+D67+D68+D69</f>
        <v>33356</v>
      </c>
      <c r="E50" s="80">
        <f>E53+E55+E57+E59+E61+E63+E65+E66+E67+E68+E69</f>
        <v>33.39999999999999</v>
      </c>
      <c r="F50" s="61" t="s">
        <v>36</v>
      </c>
      <c r="G50" s="20">
        <v>4324</v>
      </c>
      <c r="H50" s="21">
        <v>4.3</v>
      </c>
      <c r="I50" s="20">
        <v>4335</v>
      </c>
      <c r="J50" s="46">
        <v>4.4</v>
      </c>
      <c r="K50" s="9"/>
    </row>
    <row r="51" spans="1:11" ht="15.75">
      <c r="A51" s="48" t="s">
        <v>3</v>
      </c>
      <c r="B51" s="18">
        <f>B54+B56+B58+B60+B62+B64</f>
        <v>25940</v>
      </c>
      <c r="C51" s="17">
        <f>C54+C56+C58+C60+C62+C64</f>
        <v>25.9</v>
      </c>
      <c r="D51" s="18">
        <f>D54+D56+D58+D60+D62+D64</f>
        <v>26115</v>
      </c>
      <c r="E51" s="17">
        <f>E54+E56+E58+E60+E62+E64</f>
        <v>26.1</v>
      </c>
      <c r="F51" s="58"/>
      <c r="G51" s="20"/>
      <c r="H51" s="21"/>
      <c r="I51" s="20"/>
      <c r="J51" s="46"/>
      <c r="K51" s="9"/>
    </row>
    <row r="52" spans="1:11" ht="15.75">
      <c r="A52" s="48" t="s">
        <v>4</v>
      </c>
      <c r="B52" s="18">
        <v>7261</v>
      </c>
      <c r="C52" s="24">
        <v>7.3</v>
      </c>
      <c r="D52" s="18">
        <v>7241</v>
      </c>
      <c r="E52" s="17">
        <v>7.3</v>
      </c>
      <c r="F52" s="69" t="s">
        <v>49</v>
      </c>
      <c r="G52" s="15">
        <f>G53+G57</f>
        <v>32695</v>
      </c>
      <c r="H52" s="16">
        <f>H53+H57</f>
        <v>32.7</v>
      </c>
      <c r="I52" s="15">
        <f>I53+I57</f>
        <v>32464</v>
      </c>
      <c r="J52" s="44">
        <f>J53+J57</f>
        <v>32.4</v>
      </c>
      <c r="K52" s="9"/>
    </row>
    <row r="53" spans="1:11" ht="15.75">
      <c r="A53" s="87" t="s">
        <v>7</v>
      </c>
      <c r="B53" s="20">
        <f>B54</f>
        <v>8854</v>
      </c>
      <c r="C53" s="20">
        <f>C54</f>
        <v>8.8</v>
      </c>
      <c r="D53" s="20">
        <f>D54</f>
        <v>8893</v>
      </c>
      <c r="E53" s="80">
        <f>E54</f>
        <v>8.9</v>
      </c>
      <c r="F53" s="70" t="s">
        <v>3</v>
      </c>
      <c r="G53" s="15">
        <f>G54+G55+G56</f>
        <v>31784</v>
      </c>
      <c r="H53" s="16">
        <f>H54+H55+H56</f>
        <v>31.800000000000004</v>
      </c>
      <c r="I53" s="15">
        <f>I54+I55+I56</f>
        <v>31525</v>
      </c>
      <c r="J53" s="44">
        <f>J54+J55+J56</f>
        <v>31.5</v>
      </c>
      <c r="K53" s="9"/>
    </row>
    <row r="54" spans="1:11" ht="15.75">
      <c r="A54" s="88" t="s">
        <v>8</v>
      </c>
      <c r="B54" s="20">
        <v>8854</v>
      </c>
      <c r="C54" s="24">
        <v>8.8</v>
      </c>
      <c r="D54" s="20">
        <v>8893</v>
      </c>
      <c r="E54" s="17">
        <v>8.9</v>
      </c>
      <c r="F54" s="60" t="s">
        <v>51</v>
      </c>
      <c r="G54" s="20">
        <v>12223</v>
      </c>
      <c r="H54" s="21">
        <v>12.3</v>
      </c>
      <c r="I54" s="20">
        <v>12188</v>
      </c>
      <c r="J54" s="46">
        <v>12.2</v>
      </c>
      <c r="K54" s="9"/>
    </row>
    <row r="55" spans="1:11" ht="15.75">
      <c r="A55" s="87" t="s">
        <v>9</v>
      </c>
      <c r="B55" s="20">
        <v>1240</v>
      </c>
      <c r="C55" s="24">
        <v>1.2</v>
      </c>
      <c r="D55" s="20">
        <v>1252</v>
      </c>
      <c r="E55" s="17">
        <v>1.2</v>
      </c>
      <c r="F55" s="60" t="s">
        <v>52</v>
      </c>
      <c r="G55" s="20">
        <v>9439</v>
      </c>
      <c r="H55" s="21">
        <v>9.4</v>
      </c>
      <c r="I55" s="20">
        <v>9264</v>
      </c>
      <c r="J55" s="46">
        <v>9.2</v>
      </c>
      <c r="K55" s="9"/>
    </row>
    <row r="56" spans="1:11" ht="15.75">
      <c r="A56" s="88" t="s">
        <v>10</v>
      </c>
      <c r="B56" s="18">
        <v>1234</v>
      </c>
      <c r="C56" s="24">
        <v>1.2</v>
      </c>
      <c r="D56" s="20">
        <v>1244</v>
      </c>
      <c r="E56" s="17">
        <v>1.2</v>
      </c>
      <c r="F56" s="60" t="s">
        <v>54</v>
      </c>
      <c r="G56" s="20">
        <v>10122</v>
      </c>
      <c r="H56" s="21">
        <v>10.1</v>
      </c>
      <c r="I56" s="20">
        <v>10073</v>
      </c>
      <c r="J56" s="46">
        <v>10.1</v>
      </c>
      <c r="K56" s="9"/>
    </row>
    <row r="57" spans="1:11" ht="15.75">
      <c r="A57" s="87" t="s">
        <v>11</v>
      </c>
      <c r="B57" s="20">
        <v>4253</v>
      </c>
      <c r="C57" s="21">
        <v>4.3</v>
      </c>
      <c r="D57" s="20">
        <v>4285</v>
      </c>
      <c r="E57" s="17">
        <v>4.3</v>
      </c>
      <c r="F57" s="59" t="s">
        <v>4</v>
      </c>
      <c r="G57" s="20">
        <v>911</v>
      </c>
      <c r="H57" s="21">
        <v>0.9</v>
      </c>
      <c r="I57" s="20">
        <v>939</v>
      </c>
      <c r="J57" s="46">
        <v>0.9</v>
      </c>
      <c r="K57" s="9"/>
    </row>
    <row r="58" spans="1:11" ht="15.75">
      <c r="A58" s="88" t="s">
        <v>13</v>
      </c>
      <c r="B58" s="18">
        <v>2150</v>
      </c>
      <c r="C58" s="17">
        <v>2.2</v>
      </c>
      <c r="D58" s="20">
        <v>2193</v>
      </c>
      <c r="E58" s="17">
        <v>2.2</v>
      </c>
      <c r="F58" s="9"/>
      <c r="G58" s="9"/>
      <c r="H58" s="9"/>
      <c r="I58" s="9"/>
      <c r="J58" s="84"/>
      <c r="K58" s="9"/>
    </row>
    <row r="59" spans="1:11" ht="15.75">
      <c r="A59" s="87" t="s">
        <v>14</v>
      </c>
      <c r="B59" s="20">
        <v>4031</v>
      </c>
      <c r="C59" s="17">
        <v>4</v>
      </c>
      <c r="D59" s="20">
        <v>4038</v>
      </c>
      <c r="E59" s="17">
        <v>4</v>
      </c>
      <c r="F59" s="9"/>
      <c r="G59" s="9"/>
      <c r="H59" s="9"/>
      <c r="I59" s="9"/>
      <c r="J59" s="84"/>
      <c r="K59" s="9"/>
    </row>
    <row r="60" spans="1:11" ht="15.75">
      <c r="A60" s="88" t="s">
        <v>15</v>
      </c>
      <c r="B60" s="18">
        <v>4020</v>
      </c>
      <c r="C60" s="17">
        <v>4</v>
      </c>
      <c r="D60" s="20">
        <v>4025</v>
      </c>
      <c r="E60" s="17">
        <v>4</v>
      </c>
      <c r="F60" s="9"/>
      <c r="G60" s="9"/>
      <c r="H60" s="9"/>
      <c r="I60" s="9"/>
      <c r="J60" s="84"/>
      <c r="K60" s="9"/>
    </row>
    <row r="61" spans="1:11" ht="15.75">
      <c r="A61" s="87" t="s">
        <v>16</v>
      </c>
      <c r="B61" s="18">
        <v>9303</v>
      </c>
      <c r="C61" s="80">
        <v>9.3</v>
      </c>
      <c r="D61" s="18">
        <v>9376</v>
      </c>
      <c r="E61" s="80">
        <v>9.4</v>
      </c>
      <c r="F61" s="9"/>
      <c r="G61" s="9"/>
      <c r="H61" s="9"/>
      <c r="I61" s="9"/>
      <c r="J61" s="84"/>
      <c r="K61" s="9"/>
    </row>
    <row r="62" spans="1:11" ht="15.75">
      <c r="A62" s="88" t="s">
        <v>17</v>
      </c>
      <c r="B62" s="18">
        <v>9303</v>
      </c>
      <c r="C62" s="17">
        <v>9.3</v>
      </c>
      <c r="D62" s="20">
        <v>9376</v>
      </c>
      <c r="E62" s="17">
        <v>9.4</v>
      </c>
      <c r="F62" s="9"/>
      <c r="G62" s="9"/>
      <c r="H62" s="9"/>
      <c r="I62" s="9"/>
      <c r="J62" s="84"/>
      <c r="K62" s="9"/>
    </row>
    <row r="63" spans="1:11" ht="15.75">
      <c r="A63" s="87" t="s">
        <v>19</v>
      </c>
      <c r="B63" s="20">
        <v>379</v>
      </c>
      <c r="C63" s="17">
        <v>0.4</v>
      </c>
      <c r="D63" s="20">
        <v>384</v>
      </c>
      <c r="E63" s="17">
        <v>0.4</v>
      </c>
      <c r="F63" s="9"/>
      <c r="G63" s="9"/>
      <c r="H63" s="9"/>
      <c r="I63" s="9"/>
      <c r="J63" s="84"/>
      <c r="K63" s="9"/>
    </row>
    <row r="64" spans="1:11" ht="15.75">
      <c r="A64" s="88" t="s">
        <v>20</v>
      </c>
      <c r="B64" s="18">
        <v>379</v>
      </c>
      <c r="C64" s="17">
        <v>0.4</v>
      </c>
      <c r="D64" s="20">
        <v>384</v>
      </c>
      <c r="E64" s="17">
        <v>0.4</v>
      </c>
      <c r="F64" s="9"/>
      <c r="G64" s="9"/>
      <c r="H64" s="9"/>
      <c r="I64" s="9"/>
      <c r="J64" s="84"/>
      <c r="K64" s="9"/>
    </row>
    <row r="65" spans="1:11" ht="15.75">
      <c r="A65" s="87" t="s">
        <v>21</v>
      </c>
      <c r="B65" s="20">
        <v>1352</v>
      </c>
      <c r="C65" s="17">
        <v>1.4000000000000001</v>
      </c>
      <c r="D65" s="20">
        <v>1399</v>
      </c>
      <c r="E65" s="17">
        <v>1.4000000000000001</v>
      </c>
      <c r="F65" s="9"/>
      <c r="G65" s="9"/>
      <c r="H65" s="9"/>
      <c r="I65" s="9"/>
      <c r="J65" s="84"/>
      <c r="K65" s="9"/>
    </row>
    <row r="66" spans="1:11" ht="15.75">
      <c r="A66" s="87" t="s">
        <v>22</v>
      </c>
      <c r="B66" s="20">
        <v>1136</v>
      </c>
      <c r="C66" s="17">
        <v>1.1</v>
      </c>
      <c r="D66" s="20">
        <v>1083</v>
      </c>
      <c r="E66" s="17">
        <v>1.1</v>
      </c>
      <c r="F66" s="9"/>
      <c r="G66" s="9"/>
      <c r="H66" s="9"/>
      <c r="I66" s="9"/>
      <c r="J66" s="84"/>
      <c r="K66" s="9"/>
    </row>
    <row r="67" spans="1:11" ht="15.75">
      <c r="A67" s="87" t="s">
        <v>23</v>
      </c>
      <c r="B67" s="20">
        <v>522</v>
      </c>
      <c r="C67" s="17">
        <v>0.5</v>
      </c>
      <c r="D67" s="20">
        <v>525</v>
      </c>
      <c r="E67" s="17">
        <v>0.5</v>
      </c>
      <c r="F67" s="9"/>
      <c r="G67" s="9"/>
      <c r="H67" s="9"/>
      <c r="I67" s="9"/>
      <c r="J67" s="84"/>
      <c r="K67" s="9"/>
    </row>
    <row r="68" spans="1:11" ht="15.75">
      <c r="A68" s="87" t="s">
        <v>25</v>
      </c>
      <c r="B68" s="20">
        <v>1767</v>
      </c>
      <c r="C68" s="17">
        <v>1.8</v>
      </c>
      <c r="D68" s="20">
        <v>1763</v>
      </c>
      <c r="E68" s="17">
        <v>1.8</v>
      </c>
      <c r="F68" s="9"/>
      <c r="G68" s="9"/>
      <c r="H68" s="9"/>
      <c r="I68" s="9"/>
      <c r="J68" s="84"/>
      <c r="K68" s="9"/>
    </row>
    <row r="69" spans="1:11" ht="15.75">
      <c r="A69" s="89" t="s">
        <v>26</v>
      </c>
      <c r="B69" s="20">
        <v>364</v>
      </c>
      <c r="C69" s="17">
        <v>0.4</v>
      </c>
      <c r="D69" s="20">
        <v>358</v>
      </c>
      <c r="E69" s="17">
        <v>0.4</v>
      </c>
      <c r="F69" s="59"/>
      <c r="G69" s="20"/>
      <c r="H69" s="21"/>
      <c r="I69" s="20"/>
      <c r="J69" s="46"/>
      <c r="K69" s="9"/>
    </row>
    <row r="70" spans="1:11" ht="15.75">
      <c r="A70" s="49"/>
      <c r="B70" s="50"/>
      <c r="C70" s="50"/>
      <c r="D70" s="51"/>
      <c r="E70" s="52"/>
      <c r="F70" s="53"/>
      <c r="G70" s="54"/>
      <c r="H70" s="55"/>
      <c r="I70" s="56"/>
      <c r="J70" s="57"/>
      <c r="K70" s="9"/>
    </row>
    <row r="71" spans="1:11" ht="15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9"/>
    </row>
    <row r="72" spans="1:10" s="2" customFormat="1" ht="16.5">
      <c r="A72" s="30"/>
      <c r="B72" s="31"/>
      <c r="C72" s="31"/>
      <c r="D72" s="32"/>
      <c r="E72" s="32"/>
      <c r="F72" s="32"/>
      <c r="G72" s="33"/>
      <c r="I72" s="107"/>
      <c r="J72" s="107"/>
    </row>
    <row r="73" spans="1:10" s="2" customFormat="1" ht="16.5">
      <c r="A73" s="31"/>
      <c r="B73" s="95"/>
      <c r="C73" s="31"/>
      <c r="D73" s="32"/>
      <c r="E73" s="32"/>
      <c r="F73" s="32"/>
      <c r="G73" s="33"/>
      <c r="I73" s="93"/>
      <c r="J73" s="108" t="s">
        <v>70</v>
      </c>
    </row>
    <row r="74" spans="1:10" s="34" customFormat="1" ht="15.75" customHeight="1">
      <c r="A74" s="106"/>
      <c r="B74" s="95"/>
      <c r="C74" s="95"/>
      <c r="D74" s="96"/>
      <c r="E74" s="96"/>
      <c r="F74" s="9"/>
      <c r="G74" s="9"/>
      <c r="H74" s="9"/>
      <c r="I74" s="9"/>
      <c r="J74" s="108" t="s">
        <v>71</v>
      </c>
    </row>
    <row r="75" spans="1:11" s="34" customFormat="1" ht="15.75" customHeight="1">
      <c r="A75" s="106"/>
      <c r="B75" s="95"/>
      <c r="C75" s="95"/>
      <c r="D75" s="96"/>
      <c r="E75" s="96"/>
      <c r="F75" s="9"/>
      <c r="G75" s="9"/>
      <c r="H75" s="9"/>
      <c r="I75" s="9"/>
      <c r="J75" s="108" t="s">
        <v>72</v>
      </c>
      <c r="K75"/>
    </row>
    <row r="76" spans="1:10" ht="16.5">
      <c r="A76" s="106"/>
      <c r="B76" s="95"/>
      <c r="C76" s="95"/>
      <c r="D76" s="9"/>
      <c r="E76" s="9"/>
      <c r="F76" s="9"/>
      <c r="G76" s="9"/>
      <c r="H76" s="9"/>
      <c r="I76" s="9"/>
      <c r="J76" s="97"/>
    </row>
    <row r="77" spans="2:8" ht="15.75">
      <c r="B77" s="9"/>
      <c r="C77" s="9"/>
      <c r="D77" s="9"/>
      <c r="E77" s="9"/>
      <c r="F77" s="9"/>
      <c r="G77" s="9"/>
      <c r="H77" s="9"/>
    </row>
    <row r="78" spans="2:8" ht="15.75">
      <c r="B78" s="9"/>
      <c r="C78" s="9"/>
      <c r="D78" s="9"/>
      <c r="E78" s="9"/>
      <c r="F78" s="9"/>
      <c r="G78" s="9"/>
      <c r="H78" s="9"/>
    </row>
    <row r="79" spans="1:8" ht="15.75">
      <c r="A79" s="9"/>
      <c r="B79" s="9"/>
      <c r="C79" s="9"/>
      <c r="D79" s="9"/>
      <c r="E79" s="9"/>
      <c r="F79" s="9"/>
      <c r="G79" s="9"/>
      <c r="H79" s="9"/>
    </row>
    <row r="80" spans="1:8" ht="15.75">
      <c r="A80" s="9"/>
      <c r="B80" s="9"/>
      <c r="C80" s="9"/>
      <c r="D80" s="9"/>
      <c r="E80" s="9"/>
      <c r="F80" s="9"/>
      <c r="G80" s="9"/>
      <c r="H80" s="9"/>
    </row>
    <row r="81" spans="1:8" ht="15.75">
      <c r="A81" s="35"/>
      <c r="B81" s="9"/>
      <c r="C81" s="9"/>
      <c r="D81" s="9"/>
      <c r="E81" s="9"/>
      <c r="F81" s="9"/>
      <c r="G81" s="9"/>
      <c r="H81" s="9"/>
    </row>
    <row r="82" spans="1:8" ht="15.75">
      <c r="A82" s="35"/>
      <c r="B82" s="9"/>
      <c r="C82" s="9"/>
      <c r="D82" s="9"/>
      <c r="E82" s="9"/>
      <c r="F82" s="9"/>
      <c r="G82" s="9"/>
      <c r="H82" s="9"/>
    </row>
    <row r="83" spans="2:8" ht="15.75">
      <c r="B83" s="9"/>
      <c r="C83" s="9"/>
      <c r="D83" s="9"/>
      <c r="E83" s="9"/>
      <c r="F83" s="9"/>
      <c r="G83" s="9"/>
      <c r="H83" s="9"/>
    </row>
    <row r="84" spans="1:8" ht="15.75">
      <c r="A84" s="9"/>
      <c r="B84" s="9"/>
      <c r="C84" s="9"/>
      <c r="D84" s="9"/>
      <c r="E84" s="9"/>
      <c r="F84" s="9"/>
      <c r="G84" s="9"/>
      <c r="H84" s="9"/>
    </row>
    <row r="85" spans="1:8" ht="15.75">
      <c r="A85" s="9"/>
      <c r="B85" s="9"/>
      <c r="C85" s="9"/>
      <c r="D85" s="9"/>
      <c r="E85" s="9"/>
      <c r="F85" s="9"/>
      <c r="G85" s="9"/>
      <c r="H85" s="9"/>
    </row>
    <row r="86" spans="1:8" ht="15.75">
      <c r="A86" s="9"/>
      <c r="B86" s="9"/>
      <c r="C86" s="9"/>
      <c r="D86" s="9"/>
      <c r="E86" s="9"/>
      <c r="F86" s="9"/>
      <c r="G86" s="9"/>
      <c r="H86" s="9"/>
    </row>
    <row r="87" spans="1:8" ht="15.75">
      <c r="A87" s="9"/>
      <c r="B87" s="9"/>
      <c r="C87" s="9"/>
      <c r="D87" s="9"/>
      <c r="E87" s="9"/>
      <c r="F87" s="9"/>
      <c r="G87" s="9"/>
      <c r="H87" s="9"/>
    </row>
    <row r="88" spans="1:8" ht="15.75">
      <c r="A88" s="9"/>
      <c r="B88" s="9"/>
      <c r="C88" s="9"/>
      <c r="D88" s="9"/>
      <c r="E88" s="9"/>
      <c r="F88" s="9"/>
      <c r="G88" s="9"/>
      <c r="H88" s="9"/>
    </row>
    <row r="89" spans="1:8" ht="15.75">
      <c r="A89" s="9"/>
      <c r="B89" s="9"/>
      <c r="C89" s="9"/>
      <c r="D89" s="9"/>
      <c r="E89" s="9"/>
      <c r="F89" s="9"/>
      <c r="G89" s="9"/>
      <c r="H89" s="9"/>
    </row>
    <row r="90" spans="1:8" ht="15.75">
      <c r="A90" s="9"/>
      <c r="B90" s="9"/>
      <c r="C90" s="9"/>
      <c r="D90" s="9"/>
      <c r="E90" s="9"/>
      <c r="F90" s="9"/>
      <c r="G90" s="9"/>
      <c r="H90" s="9"/>
    </row>
    <row r="91" spans="1:8" ht="15.75">
      <c r="A91" s="9"/>
      <c r="B91" s="9"/>
      <c r="C91" s="9"/>
      <c r="D91" s="9"/>
      <c r="E91" s="9"/>
      <c r="F91" s="9"/>
      <c r="G91" s="9"/>
      <c r="H91" s="9"/>
    </row>
    <row r="92" spans="1:8" ht="15.75">
      <c r="A92" s="9"/>
      <c r="B92" s="9"/>
      <c r="C92" s="9"/>
      <c r="D92" s="9"/>
      <c r="E92" s="9"/>
      <c r="F92" s="9"/>
      <c r="G92" s="9"/>
      <c r="H92" s="9"/>
    </row>
    <row r="93" spans="1:8" ht="15.75">
      <c r="A93" s="9"/>
      <c r="B93" s="9"/>
      <c r="C93" s="9"/>
      <c r="D93" s="9"/>
      <c r="E93" s="9"/>
      <c r="F93" s="9"/>
      <c r="G93" s="9"/>
      <c r="H93" s="9"/>
    </row>
    <row r="94" spans="1:8" ht="15.75">
      <c r="A94" s="9"/>
      <c r="B94" s="9"/>
      <c r="C94" s="9"/>
      <c r="D94" s="9"/>
      <c r="E94" s="9"/>
      <c r="F94" s="9"/>
      <c r="G94" s="9"/>
      <c r="H94" s="9"/>
    </row>
    <row r="95" spans="1:8" ht="15.75">
      <c r="A95" s="9"/>
      <c r="B95" s="9"/>
      <c r="C95" s="9"/>
      <c r="D95" s="9"/>
      <c r="E95" s="9"/>
      <c r="F95" s="9"/>
      <c r="G95" s="9"/>
      <c r="H95" s="9"/>
    </row>
    <row r="96" spans="1:8" ht="15.75">
      <c r="A96" s="9"/>
      <c r="B96" s="9"/>
      <c r="C96" s="9"/>
      <c r="D96" s="9"/>
      <c r="E96" s="9"/>
      <c r="F96" s="9"/>
      <c r="G96" s="9"/>
      <c r="H96" s="9"/>
    </row>
    <row r="97" spans="1:8" ht="15.75">
      <c r="A97" s="9"/>
      <c r="B97" s="9"/>
      <c r="C97" s="9"/>
      <c r="D97" s="9"/>
      <c r="E97" s="9"/>
      <c r="F97" s="9"/>
      <c r="G97" s="9"/>
      <c r="H97" s="9"/>
    </row>
    <row r="98" spans="1:8" ht="15.75">
      <c r="A98" s="9"/>
      <c r="B98" s="9"/>
      <c r="C98" s="9"/>
      <c r="D98" s="9"/>
      <c r="E98" s="9"/>
      <c r="F98" s="9"/>
      <c r="G98" s="9"/>
      <c r="H98" s="9"/>
    </row>
    <row r="99" spans="1:8" ht="15.75">
      <c r="A99" s="9"/>
      <c r="B99" s="9"/>
      <c r="C99" s="9"/>
      <c r="D99" s="9"/>
      <c r="E99" s="9"/>
      <c r="F99" s="9"/>
      <c r="G99" s="9"/>
      <c r="H99" s="9"/>
    </row>
    <row r="100" spans="1:8" ht="15.75">
      <c r="A100" s="9"/>
      <c r="B100" s="9"/>
      <c r="C100" s="9"/>
      <c r="D100" s="9"/>
      <c r="E100" s="9"/>
      <c r="F100" s="9"/>
      <c r="G100" s="9"/>
      <c r="H100" s="9"/>
    </row>
    <row r="101" spans="1:8" ht="15.75">
      <c r="A101" s="9"/>
      <c r="B101" s="9"/>
      <c r="C101" s="9"/>
      <c r="D101" s="9"/>
      <c r="E101" s="9"/>
      <c r="F101" s="9"/>
      <c r="G101" s="9"/>
      <c r="H101" s="9"/>
    </row>
    <row r="102" spans="6:8" ht="15.75">
      <c r="F102" s="9"/>
      <c r="G102" s="9"/>
      <c r="H102" s="9"/>
    </row>
    <row r="103" spans="6:8" ht="15.75">
      <c r="F103" s="9"/>
      <c r="G103" s="9"/>
      <c r="H103" s="9"/>
    </row>
    <row r="104" spans="6:8" ht="15.75">
      <c r="F104" s="9"/>
      <c r="G104" s="9"/>
      <c r="H104" s="9"/>
    </row>
    <row r="105" spans="6:8" ht="15.75">
      <c r="F105" s="9"/>
      <c r="G105" s="9"/>
      <c r="H105" s="9"/>
    </row>
  </sheetData>
  <sheetProtection selectLockedCells="1" selectUnlockedCells="1"/>
  <mergeCells count="10">
    <mergeCell ref="A5:J5"/>
    <mergeCell ref="G1:J1"/>
    <mergeCell ref="G2:J2"/>
    <mergeCell ref="A4:J4"/>
    <mergeCell ref="A7:A8"/>
    <mergeCell ref="B7:C7"/>
    <mergeCell ref="D7:E7"/>
    <mergeCell ref="F7:F8"/>
    <mergeCell ref="G7:H7"/>
    <mergeCell ref="I7:J7"/>
  </mergeCells>
  <printOptions/>
  <pageMargins left="0.6299212598425197" right="0.15748031496062992" top="0.7874015748031497" bottom="0.787401574803149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Игнова Виолетта Алексеевна</cp:lastModifiedBy>
  <cp:lastPrinted>2024-03-20T11:13:28Z</cp:lastPrinted>
  <dcterms:modified xsi:type="dcterms:W3CDTF">2024-04-25T10:52:54Z</dcterms:modified>
  <cp:category/>
  <cp:version/>
  <cp:contentType/>
  <cp:contentStatus/>
</cp:coreProperties>
</file>